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700_Verkehr\710_Verkehrsdaten\05_Infrastruktur_VDE\01_Verkehrsmessstellen\02_Übersichtstabellen\01_TAB\zz_Archiv\"/>
    </mc:Choice>
  </mc:AlternateContent>
  <xr:revisionPtr revIDLastSave="0" documentId="13_ncr:1_{8FF2D9DC-4010-4870-A29A-A63060FB3C5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rm_Zählstellen" sheetId="1" r:id="rId1"/>
    <sheet name="Velo_und_Fussverkehrmessstellen" sheetId="5" r:id="rId2"/>
    <sheet name="Period_Messstellen" sheetId="6" r:id="rId3"/>
  </sheets>
  <definedNames>
    <definedName name="_xlnm._FilterDatabase" localSheetId="0" hidden="1">Perm_Zählstellen!$A$5:$J$698</definedName>
    <definedName name="_xlnm.Print_Area" localSheetId="2">Period_Messstellen!$A$1:$L$89</definedName>
    <definedName name="_xlnm.Print_Area" localSheetId="0">Perm_Zählstellen!$A$1:$I$714</definedName>
    <definedName name="_xlnm.Print_Area" localSheetId="1">Velo_und_Fussverkehrmessstellen!$A$1:$O$65</definedName>
    <definedName name="_xlnm.Print_Titles" localSheetId="0">Perm_Zählstellen!$5:$5</definedName>
    <definedName name="_xlnm.Print_Titles" localSheetId="1">Velo_und_Fussverkehrmessstellen!$5:$5</definedName>
    <definedName name="Print_Titles" localSheetId="2">Period_Messstellen!$1:$6</definedName>
    <definedName name="Print_Titles" localSheetId="0">Perm_Zählstellen!$5:$5</definedName>
    <definedName name="Print_Titles" localSheetId="1">Velo_und_Fussverkehrmessstellen!$5:$5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9" i="6" l="1"/>
  <c r="I82" i="6" l="1"/>
  <c r="K35" i="6" l="1"/>
  <c r="L35" i="6"/>
  <c r="L81" i="6"/>
  <c r="K81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80" i="6"/>
  <c r="L63" i="6"/>
  <c r="L58" i="6"/>
  <c r="L24" i="6"/>
  <c r="J82" i="6"/>
  <c r="D85" i="6" s="1"/>
  <c r="D84" i="6"/>
  <c r="L80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2" i="6"/>
  <c r="L61" i="6"/>
  <c r="L60" i="6"/>
  <c r="L59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4" i="6"/>
  <c r="L33" i="6"/>
  <c r="L32" i="6"/>
  <c r="L31" i="6"/>
  <c r="L30" i="6"/>
  <c r="L29" i="6"/>
  <c r="L28" i="6"/>
  <c r="L27" i="6"/>
  <c r="L26" i="6"/>
  <c r="L25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B3" i="6"/>
  <c r="O46" i="5"/>
  <c r="N46" i="5"/>
  <c r="M46" i="5"/>
  <c r="I55" i="5"/>
  <c r="K46" i="5"/>
  <c r="I49" i="5" s="1"/>
  <c r="I50" i="5" s="1"/>
  <c r="J46" i="5"/>
  <c r="L23" i="5"/>
  <c r="L21" i="5"/>
  <c r="L19" i="5"/>
  <c r="L17" i="5"/>
  <c r="L15" i="5"/>
  <c r="L13" i="5"/>
  <c r="L11" i="5"/>
  <c r="L9" i="5"/>
  <c r="L46" i="5" s="1"/>
  <c r="I54" i="5" s="1"/>
  <c r="I56" i="5" s="1"/>
  <c r="L7" i="5"/>
  <c r="B3" i="5"/>
  <c r="D86" i="6" l="1"/>
  <c r="L82" i="6"/>
  <c r="C85" i="6" s="1"/>
  <c r="K82" i="6"/>
  <c r="C84" i="6" s="1"/>
  <c r="C86" i="6" l="1"/>
</calcChain>
</file>

<file path=xl/sharedStrings.xml><?xml version="1.0" encoding="utf-8"?>
<sst xmlns="http://schemas.openxmlformats.org/spreadsheetml/2006/main" count="1995" uniqueCount="1210">
  <si>
    <t>Länggassstrasse</t>
  </si>
  <si>
    <t>Ostring</t>
  </si>
  <si>
    <t>Schwarzenburgstrasse</t>
  </si>
  <si>
    <t>Tiefenaustrasse</t>
  </si>
  <si>
    <t>Weissensteinstrasse</t>
  </si>
  <si>
    <t>Freudenbergerplatz</t>
  </si>
  <si>
    <t>Inselplatz</t>
  </si>
  <si>
    <t>Egghölzli</t>
  </si>
  <si>
    <t>Forsthaus</t>
  </si>
  <si>
    <t>Wankdorfplatz</t>
  </si>
  <si>
    <t>Löchligutweg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</si>
  <si>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</si>
  <si>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</si>
  <si>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</si>
  <si>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</si>
  <si>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</si>
  <si>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</si>
  <si>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</si>
  <si>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</si>
  <si>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</si>
  <si>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</si>
  <si>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</si>
  <si>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</si>
  <si>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</si>
  <si>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</si>
  <si>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</si>
  <si>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</si>
  <si>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</si>
  <si>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</si>
  <si>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</si>
  <si>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</si>
  <si>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</si>
  <si>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</si>
  <si>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</si>
  <si>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</si>
  <si>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0027</t>
  </si>
  <si>
    <t>0029</t>
  </si>
  <si>
    <t>Messstellenrechner</t>
  </si>
  <si>
    <t>Bahnhofplatz</t>
  </si>
  <si>
    <t>Bubenbergplatz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</si>
  <si>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</si>
  <si>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</si>
  <si>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</si>
  <si>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</si>
  <si>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</si>
  <si>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</si>
  <si>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</si>
  <si>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</si>
  <si>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</si>
  <si>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</si>
  <si>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Rampe nach ZH</t>
  </si>
  <si>
    <t>0040</t>
  </si>
  <si>
    <t>0041</t>
  </si>
  <si>
    <t>0042</t>
  </si>
  <si>
    <t>0043</t>
  </si>
  <si>
    <t>Loryplatz</t>
  </si>
  <si>
    <t>Schlossstrasse</t>
  </si>
  <si>
    <t>0051</t>
  </si>
  <si>
    <t>0052</t>
  </si>
  <si>
    <t>0047</t>
  </si>
  <si>
    <t>0045</t>
  </si>
  <si>
    <t>0046</t>
  </si>
  <si>
    <t>0048</t>
  </si>
  <si>
    <t>0049</t>
  </si>
  <si>
    <t>0050</t>
  </si>
  <si>
    <t>Nr.</t>
  </si>
  <si>
    <t>Querschnitt</t>
  </si>
  <si>
    <t>Spurcode</t>
  </si>
  <si>
    <t>Spur</t>
  </si>
  <si>
    <t>Richtung</t>
  </si>
  <si>
    <t>Bümpliz</t>
  </si>
  <si>
    <t>Gangloff</t>
  </si>
  <si>
    <t>Bethlehem</t>
  </si>
  <si>
    <t>Kornhausstrasse</t>
  </si>
  <si>
    <t>Monbijoustrasse</t>
  </si>
  <si>
    <t>Köniz</t>
  </si>
  <si>
    <t>Fischermätteli</t>
  </si>
  <si>
    <t>Viktoriaplatz</t>
  </si>
  <si>
    <t>Wabern</t>
  </si>
  <si>
    <t>Weissenbühl</t>
  </si>
  <si>
    <t>Marzili</t>
  </si>
  <si>
    <t>Eigerplatz</t>
  </si>
  <si>
    <t>000901</t>
  </si>
  <si>
    <t>000902</t>
  </si>
  <si>
    <t>Schosshalde</t>
  </si>
  <si>
    <t>Burgernziel</t>
  </si>
  <si>
    <t>A6 Muri</t>
  </si>
  <si>
    <t>A6 Wankdorf</t>
  </si>
  <si>
    <t>Bahnhof</t>
  </si>
  <si>
    <t>000701</t>
  </si>
  <si>
    <t>000702</t>
  </si>
  <si>
    <t>000703</t>
  </si>
  <si>
    <t>000501</t>
  </si>
  <si>
    <t>000503</t>
  </si>
  <si>
    <t>000504</t>
  </si>
  <si>
    <t>000601</t>
  </si>
  <si>
    <t>000602</t>
  </si>
  <si>
    <t>Inselplatz rechts</t>
  </si>
  <si>
    <t>Inselplatz links</t>
  </si>
  <si>
    <t>Hirschengraben</t>
  </si>
  <si>
    <t>Muri</t>
  </si>
  <si>
    <t>Gümligen</t>
  </si>
  <si>
    <t>000801</t>
  </si>
  <si>
    <t>000802</t>
  </si>
  <si>
    <t>000803</t>
  </si>
  <si>
    <t>000804</t>
  </si>
  <si>
    <t>000805</t>
  </si>
  <si>
    <t>000806</t>
  </si>
  <si>
    <t>000807</t>
  </si>
  <si>
    <t>000808</t>
  </si>
  <si>
    <t>Länggasse</t>
  </si>
  <si>
    <t>A1 Wankdorf</t>
  </si>
  <si>
    <t>A1 Bümpliz</t>
  </si>
  <si>
    <t>Bethlehem rechts</t>
  </si>
  <si>
    <t>Bethlehem links</t>
  </si>
  <si>
    <t>Bierhübeli</t>
  </si>
  <si>
    <t>Neufeld</t>
  </si>
  <si>
    <t>Bremgarten</t>
  </si>
  <si>
    <t>Neubrück</t>
  </si>
  <si>
    <t>Frauenkappelen</t>
  </si>
  <si>
    <t>Ostermundigen</t>
  </si>
  <si>
    <t>Rosengarten</t>
  </si>
  <si>
    <t>Guisanplatz</t>
  </si>
  <si>
    <t>Wyler</t>
  </si>
  <si>
    <t>Wankdorfplatz rechts</t>
  </si>
  <si>
    <t>Wankdorfplatz links</t>
  </si>
  <si>
    <t>Henkerbrünnli</t>
  </si>
  <si>
    <t>Tiefenau</t>
  </si>
  <si>
    <t>001101</t>
  </si>
  <si>
    <t>001102</t>
  </si>
  <si>
    <t>003001</t>
  </si>
  <si>
    <t>003002</t>
  </si>
  <si>
    <t>003003</t>
  </si>
  <si>
    <t>003004</t>
  </si>
  <si>
    <t>Bahnhofplatz rechts (Bus)</t>
  </si>
  <si>
    <t>Bahnhofplatz links</t>
  </si>
  <si>
    <t>Bubenbergplatz links</t>
  </si>
  <si>
    <t>Bubenbergplatz rechts</t>
  </si>
  <si>
    <t>003101</t>
  </si>
  <si>
    <t>003102</t>
  </si>
  <si>
    <t>003103</t>
  </si>
  <si>
    <t>003104</t>
  </si>
  <si>
    <t>Wankdorf</t>
  </si>
  <si>
    <t>Worblaufen</t>
  </si>
  <si>
    <t>Löchligut</t>
  </si>
  <si>
    <t>Bolligen links</t>
  </si>
  <si>
    <t>Bolligen rechts</t>
  </si>
  <si>
    <t>Wankdorf links</t>
  </si>
  <si>
    <t>Wankdorf rechts</t>
  </si>
  <si>
    <t>Bolligen</t>
  </si>
  <si>
    <t>Kantonale Verwaltung</t>
  </si>
  <si>
    <t>Schermenweg</t>
  </si>
  <si>
    <t>Einfahrt von Bolligen</t>
  </si>
  <si>
    <t>A6</t>
  </si>
  <si>
    <t>Rampe von FR rechts</t>
  </si>
  <si>
    <t>Rampe von FR mitte</t>
  </si>
  <si>
    <t>Rampe von FR links</t>
  </si>
  <si>
    <t>Rampe nach FR</t>
  </si>
  <si>
    <t>Rampe von ZH rechts</t>
  </si>
  <si>
    <t>Rampe von ZH links</t>
  </si>
  <si>
    <t>Rampe nach ZH rechts</t>
  </si>
  <si>
    <t>Rampe nach ZH links</t>
  </si>
  <si>
    <t>Anschluss Forsthaus</t>
  </si>
  <si>
    <t>Rampe nach FR links</t>
  </si>
  <si>
    <t>Rampe nach FR rechts</t>
  </si>
  <si>
    <t>Rampe von Bern rechts</t>
  </si>
  <si>
    <t>Rampe von Bern links</t>
  </si>
  <si>
    <t>Rampe nach Bern links</t>
  </si>
  <si>
    <t>Rampe nach Bern rechts</t>
  </si>
  <si>
    <t>Virtuelle Querschnitte</t>
  </si>
  <si>
    <t>Tramdepot</t>
  </si>
  <si>
    <t>0054</t>
  </si>
  <si>
    <t>0055</t>
  </si>
  <si>
    <t>Bahnhofdurchfahrt</t>
  </si>
  <si>
    <t>0057</t>
  </si>
  <si>
    <t>005401</t>
  </si>
  <si>
    <t>005402</t>
  </si>
  <si>
    <t>005501</t>
  </si>
  <si>
    <t>005502</t>
  </si>
  <si>
    <t>0058</t>
  </si>
  <si>
    <t>Bahnhofparking</t>
  </si>
  <si>
    <t>0056</t>
  </si>
  <si>
    <t>Schl.</t>
  </si>
  <si>
    <t>1</t>
  </si>
  <si>
    <t>2</t>
  </si>
  <si>
    <t>Marzli</t>
  </si>
  <si>
    <t>Anschluss Wankdorf 
Rampen Lausanne</t>
  </si>
  <si>
    <t>Anschluss Wankdorf
Rampen Thun</t>
  </si>
  <si>
    <t>Anschluss Wankdorf
Rampen Lausanne</t>
  </si>
  <si>
    <t>Anschluss Wankdorf 
Rampen Thun</t>
  </si>
  <si>
    <t>Anschluss Brünnen 
Rampen Bern</t>
  </si>
  <si>
    <t>Anschluss Brünnen 
Rampen Murten</t>
  </si>
  <si>
    <t>Anschluss Neufeld
Rampen Freiburg</t>
  </si>
  <si>
    <t>Anschluss Neufeld
Rampen Zürich</t>
  </si>
  <si>
    <t>Rampe nach FR 
von Neufeldtunnel</t>
  </si>
  <si>
    <t>Anschluss Bümpliz 
Rampen Freiburg</t>
  </si>
  <si>
    <t>Anschluss Bümpliz 
Rampen Bern</t>
  </si>
  <si>
    <t>0059</t>
  </si>
  <si>
    <t>0060</t>
  </si>
  <si>
    <t>0061</t>
  </si>
  <si>
    <t>0062</t>
  </si>
  <si>
    <t>0064</t>
  </si>
  <si>
    <t>Breitenrainplatz</t>
  </si>
  <si>
    <t>0065</t>
  </si>
  <si>
    <t>0066</t>
  </si>
  <si>
    <t>0067</t>
  </si>
  <si>
    <t>0070</t>
  </si>
  <si>
    <t>0071</t>
  </si>
  <si>
    <t>0069</t>
  </si>
  <si>
    <t>Zuord. *)</t>
  </si>
  <si>
    <t>*)</t>
  </si>
  <si>
    <t>Legende</t>
  </si>
  <si>
    <t>Ostermundigenstr.</t>
  </si>
  <si>
    <t>0072</t>
  </si>
  <si>
    <t>Ittigen</t>
  </si>
  <si>
    <t>0074</t>
  </si>
  <si>
    <t>von A1</t>
  </si>
  <si>
    <t>nach A1</t>
  </si>
  <si>
    <t>von A6</t>
  </si>
  <si>
    <t>nach A6</t>
  </si>
  <si>
    <t>von Stadttangente</t>
  </si>
  <si>
    <t>nach Stadttangente</t>
  </si>
  <si>
    <t>von A12</t>
  </si>
  <si>
    <t>Monbijou</t>
  </si>
  <si>
    <t>007801</t>
  </si>
  <si>
    <t>Eigerstrasse</t>
  </si>
  <si>
    <t>0068</t>
  </si>
  <si>
    <t>Halenbrücke</t>
  </si>
  <si>
    <t>Schleifen</t>
  </si>
  <si>
    <t>MIV</t>
  </si>
  <si>
    <t>Velo</t>
  </si>
  <si>
    <t>0078</t>
  </si>
  <si>
    <t>0079</t>
  </si>
  <si>
    <t>0080</t>
  </si>
  <si>
    <t>007802</t>
  </si>
  <si>
    <t>007803</t>
  </si>
  <si>
    <t>007901</t>
  </si>
  <si>
    <t>007902</t>
  </si>
  <si>
    <t>008001</t>
  </si>
  <si>
    <t>008002</t>
  </si>
  <si>
    <t>VDE</t>
  </si>
  <si>
    <t>von Kreisel Wankdorf</t>
  </si>
  <si>
    <t>von Wankdorfplatz</t>
  </si>
  <si>
    <t>nach Kreisel Wankdorf</t>
  </si>
  <si>
    <t>0077</t>
  </si>
  <si>
    <t>0076</t>
  </si>
  <si>
    <t>0075</t>
  </si>
  <si>
    <t>Zentweg</t>
  </si>
  <si>
    <t>006201</t>
  </si>
  <si>
    <t>006202</t>
  </si>
  <si>
    <t>006203</t>
  </si>
  <si>
    <t>006204</t>
  </si>
  <si>
    <t>006001</t>
  </si>
  <si>
    <t>006002</t>
  </si>
  <si>
    <t>006003</t>
  </si>
  <si>
    <t>006004</t>
  </si>
  <si>
    <t>virtuell</t>
  </si>
  <si>
    <t>006101</t>
  </si>
  <si>
    <t>006102</t>
  </si>
  <si>
    <t>006103</t>
  </si>
  <si>
    <t>Anschluss Wankdorf
Rampen Zürich</t>
  </si>
  <si>
    <t>Rampe nach Zürich</t>
  </si>
  <si>
    <t>Innere Enge</t>
  </si>
  <si>
    <t>Oberbottigen</t>
  </si>
  <si>
    <t>nach Papiermühlestr. rechts</t>
  </si>
  <si>
    <t>nach Papiermühlestr. links</t>
  </si>
  <si>
    <t>Monbijoubrücke</t>
  </si>
  <si>
    <t>0081</t>
  </si>
  <si>
    <t>Kirchenfeldstrasse</t>
  </si>
  <si>
    <t>0082</t>
  </si>
  <si>
    <t>Lorrainebrücke</t>
  </si>
  <si>
    <t>Nordring</t>
  </si>
  <si>
    <t>Bollwerk</t>
  </si>
  <si>
    <t>Nordring rechts</t>
  </si>
  <si>
    <t>Nordring links</t>
  </si>
  <si>
    <t>Bollwerk links</t>
  </si>
  <si>
    <t>Bollwerk rechts</t>
  </si>
  <si>
    <t>von Wankdorf links</t>
  </si>
  <si>
    <t>von Wankdorf rechts</t>
  </si>
  <si>
    <t>nach Wankdorf</t>
  </si>
  <si>
    <t>nach Thun</t>
  </si>
  <si>
    <t>von Thun links</t>
  </si>
  <si>
    <t>von Thun mitte</t>
  </si>
  <si>
    <t>von Thun rechts</t>
  </si>
  <si>
    <t>Schwarzenburgstr.</t>
  </si>
  <si>
    <t>nach LSA K163</t>
  </si>
  <si>
    <t xml:space="preserve">nach LSA </t>
  </si>
  <si>
    <t>von A1 Bern</t>
  </si>
  <si>
    <t>nach A1 Bern</t>
  </si>
  <si>
    <t>stadteinwärts</t>
  </si>
  <si>
    <t>Hinterkappelen</t>
  </si>
  <si>
    <t>A1</t>
  </si>
  <si>
    <t>0083</t>
  </si>
  <si>
    <t>008301</t>
  </si>
  <si>
    <t>008302</t>
  </si>
  <si>
    <t>008303</t>
  </si>
  <si>
    <t>008304</t>
  </si>
  <si>
    <t>von Bern rechts</t>
  </si>
  <si>
    <t>von Bern links</t>
  </si>
  <si>
    <t>nach Bern links</t>
  </si>
  <si>
    <t>nach Bern rechts</t>
  </si>
  <si>
    <t>nach Murten rechts</t>
  </si>
  <si>
    <t>nach Murten links</t>
  </si>
  <si>
    <t>von Murten rechts</t>
  </si>
  <si>
    <t>von Murten links</t>
  </si>
  <si>
    <t>Schermenweg West</t>
  </si>
  <si>
    <t>Wankdorfplatz
virtuell</t>
  </si>
  <si>
    <t>k. R.</t>
  </si>
  <si>
    <t>0501</t>
  </si>
  <si>
    <t>0503</t>
  </si>
  <si>
    <t>0504</t>
  </si>
  <si>
    <t>0505</t>
  </si>
  <si>
    <t>0506</t>
  </si>
  <si>
    <t>0507</t>
  </si>
  <si>
    <t>0508</t>
  </si>
  <si>
    <t>0509</t>
  </si>
  <si>
    <t>0510</t>
  </si>
  <si>
    <t>050101</t>
  </si>
  <si>
    <t>050301</t>
  </si>
  <si>
    <t>050302</t>
  </si>
  <si>
    <t>050401</t>
  </si>
  <si>
    <t>050402</t>
  </si>
  <si>
    <t>Kornhausbrücke</t>
  </si>
  <si>
    <t>050102</t>
  </si>
  <si>
    <t>050501</t>
  </si>
  <si>
    <t>050601</t>
  </si>
  <si>
    <t>050701</t>
  </si>
  <si>
    <t>050702</t>
  </si>
  <si>
    <t>050801</t>
  </si>
  <si>
    <t>050802</t>
  </si>
  <si>
    <t>050901</t>
  </si>
  <si>
    <t>050902</t>
  </si>
  <si>
    <t>051001</t>
  </si>
  <si>
    <t>050502</t>
  </si>
  <si>
    <t>050602</t>
  </si>
  <si>
    <t>Thunplatz</t>
  </si>
  <si>
    <t>Bethehem</t>
  </si>
  <si>
    <t xml:space="preserve">k. R. </t>
  </si>
  <si>
    <t>Kalcheggweg</t>
  </si>
  <si>
    <t>von Wankdofplatz</t>
  </si>
  <si>
    <t>Anzahl</t>
  </si>
  <si>
    <t>perm. Velo</t>
  </si>
  <si>
    <t>Anzahl Induktivschleifen Velo</t>
  </si>
  <si>
    <t>Anzahl Induktivschleifen Total</t>
  </si>
  <si>
    <t>Anzahl perm. Messstellen Velo</t>
  </si>
  <si>
    <t>Anzahl perm. Messstellen Total</t>
  </si>
  <si>
    <t>Anzahl Messstellenrechner</t>
  </si>
  <si>
    <t>Kla</t>
  </si>
  <si>
    <t>Felsenau</t>
  </si>
  <si>
    <t>008201</t>
  </si>
  <si>
    <t>008202</t>
  </si>
  <si>
    <t>008203</t>
  </si>
  <si>
    <t>0084</t>
  </si>
  <si>
    <t>008401</t>
  </si>
  <si>
    <t>0085</t>
  </si>
  <si>
    <t>008403</t>
  </si>
  <si>
    <t>Jubiläumsplatz</t>
  </si>
  <si>
    <t>Einfahrt</t>
  </si>
  <si>
    <t>Ausfahrt</t>
  </si>
  <si>
    <t>008501</t>
  </si>
  <si>
    <t>008502</t>
  </si>
  <si>
    <t>0511</t>
  </si>
  <si>
    <t>0512</t>
  </si>
  <si>
    <t>0514</t>
  </si>
  <si>
    <t>Helvetiaplatz</t>
  </si>
  <si>
    <t>Bühlstrasse</t>
  </si>
  <si>
    <t>051101</t>
  </si>
  <si>
    <t>051102</t>
  </si>
  <si>
    <t>Kirchenfeldbrücke</t>
  </si>
  <si>
    <t xml:space="preserve">Anzahl </t>
  </si>
  <si>
    <t>051201</t>
  </si>
  <si>
    <t>051202</t>
  </si>
  <si>
    <t>EcoCoun.</t>
  </si>
  <si>
    <t>Mittelstrasse</t>
  </si>
  <si>
    <t>Pyro Box</t>
  </si>
  <si>
    <t>3</t>
  </si>
  <si>
    <t>Kornhausplatz</t>
  </si>
  <si>
    <t>051401</t>
  </si>
  <si>
    <t>051402</t>
  </si>
  <si>
    <t>Morillonstr. 28 (Süd)</t>
  </si>
  <si>
    <t>Morillonstr. 19 (Nord)</t>
  </si>
  <si>
    <t>0087</t>
  </si>
  <si>
    <t>0086</t>
  </si>
  <si>
    <t>0088</t>
  </si>
  <si>
    <t>0089</t>
  </si>
  <si>
    <t>0090</t>
  </si>
  <si>
    <t>008901</t>
  </si>
  <si>
    <t>008902</t>
  </si>
  <si>
    <t>009001</t>
  </si>
  <si>
    <t>009002</t>
  </si>
  <si>
    <t>1 = MIV</t>
  </si>
  <si>
    <t>2 = leichte Zweiräder</t>
  </si>
  <si>
    <t>3 = zu Fuss Gehende</t>
  </si>
  <si>
    <t>Anzahl perm. Messstellen zu Fuss Gehende</t>
  </si>
  <si>
    <t xml:space="preserve">Zuordnung: </t>
  </si>
  <si>
    <t>0096</t>
  </si>
  <si>
    <t>0094</t>
  </si>
  <si>
    <t>009401</t>
  </si>
  <si>
    <t>009402</t>
  </si>
  <si>
    <t>009403</t>
  </si>
  <si>
    <t>0095</t>
  </si>
  <si>
    <t>009501</t>
  </si>
  <si>
    <t>009502</t>
  </si>
  <si>
    <t>009503</t>
  </si>
  <si>
    <t>Weissensteinstr. 96
(Ost)</t>
  </si>
  <si>
    <t>0098</t>
  </si>
  <si>
    <t>Inselspital</t>
  </si>
  <si>
    <t>009801</t>
  </si>
  <si>
    <t>009802</t>
  </si>
  <si>
    <t>009803</t>
  </si>
  <si>
    <t>0097</t>
  </si>
  <si>
    <t>Melchenbühlweg</t>
  </si>
  <si>
    <t>Messstelle Fussverkehr</t>
  </si>
  <si>
    <t>Messstelle geplant, Realisierung gesichert</t>
  </si>
  <si>
    <t>Messstelle geplant, Realisierung offen</t>
  </si>
  <si>
    <t>Permanente Verkehrsmessstellen (MIV) in der Stadt Bern</t>
  </si>
  <si>
    <t>Anzahl Messstellen</t>
  </si>
  <si>
    <t>Anzahl Schleifen</t>
  </si>
  <si>
    <t>Klassifiziermessstellen</t>
  </si>
  <si>
    <t>Summenmessstellen</t>
  </si>
  <si>
    <t>Permanente Messstellen insgesamt</t>
  </si>
  <si>
    <t>Mengengerüst</t>
  </si>
  <si>
    <t>Nr.
Mst.</t>
  </si>
  <si>
    <t>Nr.
Rech.</t>
  </si>
  <si>
    <t>Bernstr.
Bümpliz</t>
  </si>
  <si>
    <t>Eymattstr.</t>
  </si>
  <si>
    <t>Murtenstr.</t>
  </si>
  <si>
    <t>Freiburgstr.
Europaplatz</t>
  </si>
  <si>
    <t>Freiburgstr.</t>
  </si>
  <si>
    <t>Freiburgstr. rechts</t>
  </si>
  <si>
    <t>Freiburgstr. links</t>
  </si>
  <si>
    <t>Weissensteinstr.</t>
  </si>
  <si>
    <t>Weissensteinstr. links</t>
  </si>
  <si>
    <t>Weissensteinstr. rechts</t>
  </si>
  <si>
    <t>Könizstr.</t>
  </si>
  <si>
    <t>Seftigenstr.</t>
  </si>
  <si>
    <t>Länggassstr.</t>
  </si>
  <si>
    <t>Schanzenstr.</t>
  </si>
  <si>
    <t>Bremgartenstr.</t>
  </si>
  <si>
    <t>Laubeggstr.</t>
  </si>
  <si>
    <t>Buchserstr.</t>
  </si>
  <si>
    <t>von Laubeggstr.</t>
  </si>
  <si>
    <t>Laupenstr.</t>
  </si>
  <si>
    <t>Effingerstr.</t>
  </si>
  <si>
    <t>Bühlstr.</t>
  </si>
  <si>
    <t>Monbijoustr.</t>
  </si>
  <si>
    <t>Seftigenstr. 79</t>
  </si>
  <si>
    <t>Seftigenstr. 83</t>
  </si>
  <si>
    <t>Muristr.</t>
  </si>
  <si>
    <t>Murtenstr. Insel</t>
  </si>
  <si>
    <t>Murtenstr.
Weyermannshaus</t>
  </si>
  <si>
    <t>Riedbachstr.</t>
  </si>
  <si>
    <t>Neubrückstr.</t>
  </si>
  <si>
    <t>Studerstr.</t>
  </si>
  <si>
    <t>Papiermühlestr.</t>
  </si>
  <si>
    <t>Winkelriedstr.</t>
  </si>
  <si>
    <t>von Murtenstr. West</t>
  </si>
  <si>
    <t>Schanzenstr. 1</t>
  </si>
  <si>
    <t>Worblaufenstr.</t>
  </si>
  <si>
    <t>Worblaufenstr. 
Süd</t>
  </si>
  <si>
    <t>Mingerstr.</t>
  </si>
  <si>
    <t>Bolligenstr.</t>
  </si>
  <si>
    <t>Tiefenaustr.</t>
  </si>
  <si>
    <t>Rodtmattstr.</t>
  </si>
  <si>
    <t>von Rodtmattstr.</t>
  </si>
  <si>
    <t>Papiermühlestr. Süd</t>
  </si>
  <si>
    <t>Bottigenstr.
Tram-Endstation</t>
  </si>
  <si>
    <t>Stauffacherstr.</t>
  </si>
  <si>
    <t>Stauffacherstr. rechts</t>
  </si>
  <si>
    <t>Stauffacherstr. links</t>
  </si>
  <si>
    <t>Kirchenfeldstr. rechts</t>
  </si>
  <si>
    <t>Kirchenfeldstr. links</t>
  </si>
  <si>
    <t>Eigerstr.</t>
  </si>
  <si>
    <t>Eigerstr. links</t>
  </si>
  <si>
    <t>Eigerstr. rechts</t>
  </si>
  <si>
    <t>Kirchenfeldstr.</t>
  </si>
  <si>
    <t>Stadtbachstr.</t>
  </si>
  <si>
    <t>Spur-
Code</t>
  </si>
  <si>
    <t>Messstelle
(Querschnitt)</t>
  </si>
  <si>
    <t>0100</t>
  </si>
  <si>
    <t>0101</t>
  </si>
  <si>
    <t>010001</t>
  </si>
  <si>
    <t>010002</t>
  </si>
  <si>
    <t>010201</t>
  </si>
  <si>
    <t>010202</t>
  </si>
  <si>
    <t>Laubegg</t>
  </si>
  <si>
    <t>Weltistr.</t>
  </si>
  <si>
    <t>Obere Zollgasse</t>
  </si>
  <si>
    <t>Seminarstr. 1</t>
  </si>
  <si>
    <t>0106</t>
  </si>
  <si>
    <t>0099</t>
  </si>
  <si>
    <t>0053</t>
  </si>
  <si>
    <t>0063</t>
  </si>
  <si>
    <t>005301</t>
  </si>
  <si>
    <t>005302</t>
  </si>
  <si>
    <t>006301</t>
  </si>
  <si>
    <t>Ostring - Laubeggstr.</t>
  </si>
  <si>
    <t>006302</t>
  </si>
  <si>
    <t>006303</t>
  </si>
  <si>
    <t>0102</t>
  </si>
  <si>
    <t>Monbijoustr. (Unterführung)</t>
  </si>
  <si>
    <t>Eigerplatz (Unterführung)</t>
  </si>
  <si>
    <t>Bahnstrasse</t>
  </si>
  <si>
    <t>Fabrikstrasse</t>
  </si>
  <si>
    <t>Liebefeld</t>
  </si>
  <si>
    <t>von Bern mitte</t>
  </si>
  <si>
    <t>Zentrum</t>
  </si>
  <si>
    <t>0092</t>
  </si>
  <si>
    <t>Neubrückstr. einwärts</t>
  </si>
  <si>
    <t>Neubrückstr. auswärts</t>
  </si>
  <si>
    <t>009201</t>
  </si>
  <si>
    <t>009202</t>
  </si>
  <si>
    <t>Neubrückstr. auswärts links</t>
  </si>
  <si>
    <t>009203</t>
  </si>
  <si>
    <t>Neubrückstr. auswärts rechts</t>
  </si>
  <si>
    <t>0093</t>
  </si>
  <si>
    <t>009301</t>
  </si>
  <si>
    <t>009302</t>
  </si>
  <si>
    <t>von Papiermühle-/Mingerstr.</t>
  </si>
  <si>
    <t>Stauffacherstr. Bus</t>
  </si>
  <si>
    <t>Winkelriedstr. rechts</t>
  </si>
  <si>
    <t>Winkelriedstr. links</t>
  </si>
  <si>
    <t>Realisierung mit Tram Bern - Ostermundigen</t>
  </si>
  <si>
    <t>Ostring Busspur</t>
  </si>
  <si>
    <t>Ostring Normalspur</t>
  </si>
  <si>
    <t>Seminarstr.</t>
  </si>
  <si>
    <t>auswärts</t>
  </si>
  <si>
    <t>einwärts</t>
  </si>
  <si>
    <t>Falkenplatz</t>
  </si>
  <si>
    <t>Bremgartenwald</t>
  </si>
  <si>
    <t>Murtenstrasse</t>
  </si>
  <si>
    <t>Elfenau</t>
  </si>
  <si>
    <t>051002</t>
  </si>
  <si>
    <t>0515</t>
  </si>
  <si>
    <t>051501</t>
  </si>
  <si>
    <t>051502</t>
  </si>
  <si>
    <t>Kornhausbrücke Trottoir links</t>
  </si>
  <si>
    <t>0601</t>
  </si>
  <si>
    <t>060101</t>
  </si>
  <si>
    <t>060102</t>
  </si>
  <si>
    <t>perm. FG</t>
  </si>
  <si>
    <t>0602</t>
  </si>
  <si>
    <t>060201</t>
  </si>
  <si>
    <t>060202</t>
  </si>
  <si>
    <t>Kornhausbrücke Trottoir rechts</t>
  </si>
  <si>
    <t>0604</t>
  </si>
  <si>
    <t>060401</t>
  </si>
  <si>
    <t>060402</t>
  </si>
  <si>
    <t>Standorte Zählgeräte und Messquerschnitte</t>
  </si>
  <si>
    <t>Periodische Verkehrsmessstellen in der Stadt Bern</t>
  </si>
  <si>
    <t>Standorte, Spurenbelegung, Messstellen-Typ</t>
  </si>
  <si>
    <t>Mst-
Nr.</t>
  </si>
  <si>
    <t>Spurenbelegung</t>
  </si>
  <si>
    <t>Typ</t>
  </si>
  <si>
    <t>Su</t>
  </si>
  <si>
    <t>Deisswil</t>
  </si>
  <si>
    <t>2: stadtauswärts</t>
  </si>
  <si>
    <t>3: stadteinwärts</t>
  </si>
  <si>
    <t>Rüfenacht</t>
  </si>
  <si>
    <t>1: stadtauswärts</t>
  </si>
  <si>
    <t>2: stadteinwärts</t>
  </si>
  <si>
    <t>2: Niederwangen</t>
  </si>
  <si>
    <t>3: Gangloff</t>
  </si>
  <si>
    <t>Wohlen</t>
  </si>
  <si>
    <t>Herrenschwanden</t>
  </si>
  <si>
    <t>Münchenbuchsee</t>
  </si>
  <si>
    <t>2: Münchenbuchsee</t>
  </si>
  <si>
    <t>3: Zollikofen</t>
  </si>
  <si>
    <t>Schüttestr. (Predigergasse)</t>
  </si>
  <si>
    <t>1: Bärengraben</t>
  </si>
  <si>
    <t>2: Waisenhausplatz</t>
  </si>
  <si>
    <t>Schüttestr. (Waisenhausplatz)</t>
  </si>
  <si>
    <t>1: Einfahrt Metro-P.</t>
  </si>
  <si>
    <t>Gerberngasse 7</t>
  </si>
  <si>
    <t>Postgasshalde 1</t>
  </si>
  <si>
    <t>1: Waisenhausplatz</t>
  </si>
  <si>
    <t>2: Nydeggbrücke</t>
  </si>
  <si>
    <t>Nydeggbrücke</t>
  </si>
  <si>
    <t>2: Altstadt</t>
  </si>
  <si>
    <t>2: Marzili</t>
  </si>
  <si>
    <t>3: Matte</t>
  </si>
  <si>
    <t>Fabrikstrasse 12A</t>
  </si>
  <si>
    <t>1: beide Richtungen</t>
  </si>
  <si>
    <t>Zähringerstrasse 47</t>
  </si>
  <si>
    <t>1: Zollikofen</t>
  </si>
  <si>
    <t>Reichenbachstrasse 20</t>
  </si>
  <si>
    <t>1: Rossfeld</t>
  </si>
  <si>
    <t>2: Engestrasse</t>
  </si>
  <si>
    <t>Reichenbachstrasse 79</t>
  </si>
  <si>
    <t>1: Querschnitt</t>
  </si>
  <si>
    <t>Mittelstrasse 34 (Ost)</t>
  </si>
  <si>
    <t>1: Länggasse</t>
  </si>
  <si>
    <t>1: Länggassstrasse</t>
  </si>
  <si>
    <t>2: Inselplatz</t>
  </si>
  <si>
    <t>Mittelstrasse 23 (West)</t>
  </si>
  <si>
    <t>2: Länggasse</t>
  </si>
  <si>
    <t>3: Neubrückstrasse</t>
  </si>
  <si>
    <t>1: Felsenau</t>
  </si>
  <si>
    <t>2: Stadt</t>
  </si>
  <si>
    <t>Schanzenstrasse (Uni)</t>
  </si>
  <si>
    <t>2: Stadtbachstrasse</t>
  </si>
  <si>
    <t>3: Bubenbergplatz</t>
  </si>
  <si>
    <t>1: Murtenstrasse</t>
  </si>
  <si>
    <t>Friedbühlstrasse Süd</t>
  </si>
  <si>
    <t>1: Schlossstrasse</t>
  </si>
  <si>
    <t>2: Freiburgstrasse</t>
  </si>
  <si>
    <t>Warmbächliweg</t>
  </si>
  <si>
    <t>Dalmazibrücke</t>
  </si>
  <si>
    <t xml:space="preserve">1: Helvetiaplatz </t>
  </si>
  <si>
    <t>1: Bümpliz</t>
  </si>
  <si>
    <t>1: Köniz</t>
  </si>
  <si>
    <t>1: Wabern</t>
  </si>
  <si>
    <t>1: Steigerhubel</t>
  </si>
  <si>
    <t>2: Murtenstrasse</t>
  </si>
  <si>
    <t>2: Eigerplatz</t>
  </si>
  <si>
    <t>Zieglerstrasse 37</t>
  </si>
  <si>
    <t>1: Inselplatz</t>
  </si>
  <si>
    <t>Sulgeneckstrasse 60</t>
  </si>
  <si>
    <t>1: Marzili</t>
  </si>
  <si>
    <t>2: Monbijou</t>
  </si>
  <si>
    <t>Marzillistrasse 45</t>
  </si>
  <si>
    <t>1: Sandrain</t>
  </si>
  <si>
    <t>1: Weissensteinstr.</t>
  </si>
  <si>
    <t>Aargauerstalden</t>
  </si>
  <si>
    <t>1: Rosengarten</t>
  </si>
  <si>
    <t>2: Bärenpark</t>
  </si>
  <si>
    <t>Zentweg 1</t>
  </si>
  <si>
    <t>2: Laubeggstrasse</t>
  </si>
  <si>
    <t>Egghölzlistrasse Süd</t>
  </si>
  <si>
    <t>1: Muristr.</t>
  </si>
  <si>
    <t>2: Brunnadernstrasse</t>
  </si>
  <si>
    <t>Muristalden</t>
  </si>
  <si>
    <t>1: Auswärts</t>
  </si>
  <si>
    <t>2: Einwärts</t>
  </si>
  <si>
    <t>Weltpoststrasse 1</t>
  </si>
  <si>
    <t>1: Burgernziel</t>
  </si>
  <si>
    <t>2: Egghölzli</t>
  </si>
  <si>
    <t>1: Burgernziel
linke Spur</t>
  </si>
  <si>
    <t>2: Thunplatz
rechte Spur</t>
  </si>
  <si>
    <t>3: Burgernziel
rechte Spur</t>
  </si>
  <si>
    <t>4: Thunplatz
linke Spur</t>
  </si>
  <si>
    <t>1: Ostermundigen</t>
  </si>
  <si>
    <t>Klösterlistutz</t>
  </si>
  <si>
    <t>1: Winkelriedstrasse</t>
  </si>
  <si>
    <t>2: Breitenrainplatz</t>
  </si>
  <si>
    <t>Standstrasse 15</t>
  </si>
  <si>
    <t>1: Wankdorf</t>
  </si>
  <si>
    <t>2: Lorrainebrücke</t>
  </si>
  <si>
    <t>1: Westen</t>
  </si>
  <si>
    <t>2: Bolligenstrasse</t>
  </si>
  <si>
    <t>Wankdorffeldstrasse 107</t>
  </si>
  <si>
    <t>2: Stauffacherstr.</t>
  </si>
  <si>
    <t>Stauffacherstrasse 130</t>
  </si>
  <si>
    <t>Breitenrainstrasse 31</t>
  </si>
  <si>
    <t>1: Breitenrainplatz</t>
  </si>
  <si>
    <t>2: Nordring</t>
  </si>
  <si>
    <t>Kasernenstrasse 19</t>
  </si>
  <si>
    <t>Nordring 27</t>
  </si>
  <si>
    <t>2: Bethlehem</t>
  </si>
  <si>
    <t>Bottigenstrasse 235</t>
  </si>
  <si>
    <t>Riedbachstrasse (Wald)</t>
  </si>
  <si>
    <t>1: Riedbach</t>
  </si>
  <si>
    <t>2: Brünnen</t>
  </si>
  <si>
    <t>Niederbottigenstrasse Süd</t>
  </si>
  <si>
    <t>1: Bottigenstrasse</t>
  </si>
  <si>
    <t>2: Riedbachstrasse</t>
  </si>
  <si>
    <t>1: Morgenstrasse</t>
  </si>
  <si>
    <t>2: Bernstrasse</t>
  </si>
  <si>
    <t>Frankenstrasse 1</t>
  </si>
  <si>
    <t>1: Niederwangen</t>
  </si>
  <si>
    <t>1: Riedbachstrasse</t>
  </si>
  <si>
    <t>2: Bümplizstrasse</t>
  </si>
  <si>
    <t>Murtenstrasse (Riedern)</t>
  </si>
  <si>
    <t>1: Fraubrunnen</t>
  </si>
  <si>
    <t>1: Bernstrasse</t>
  </si>
  <si>
    <t>Stöckackerstrasse (Bad)</t>
  </si>
  <si>
    <t>Fellerstrasse 18</t>
  </si>
  <si>
    <t>2: Waldmannstrasse</t>
  </si>
  <si>
    <t>1: Anschluss Brünnen</t>
  </si>
  <si>
    <t>Brünnenstrasse 45</t>
  </si>
  <si>
    <t>Total</t>
  </si>
  <si>
    <t>Klassifizierung nur für den Querschnitt (beide Rechnungen), Summenzählung erfolgt richtungsgetrennt</t>
  </si>
  <si>
    <t>Ostring 77</t>
  </si>
  <si>
    <t>Zieglerstr. 7</t>
  </si>
  <si>
    <t>Worbstr. (Wald)</t>
  </si>
  <si>
    <t>Murtenstr. (Gäbelbach)</t>
  </si>
  <si>
    <t>Neubrückstr. (Henkerbrünnli)</t>
  </si>
  <si>
    <t>Rodtmattstr. (Guisanplatz)</t>
  </si>
  <si>
    <t>Neue Murtenstr.</t>
  </si>
  <si>
    <t>Neubrückstr. (Wald)</t>
  </si>
  <si>
    <t>Turnierstr. (Wald)</t>
  </si>
  <si>
    <t>Kirchenfeldstr. 50</t>
  </si>
  <si>
    <t>Stauffacherstrasse 44 (SBB)</t>
  </si>
  <si>
    <t>Permanente Verkehrsmessstellen (Langsamverkehr) in der Stadt Bern</t>
  </si>
  <si>
    <t>Stand:</t>
  </si>
  <si>
    <t>Schleifen
erstellt</t>
  </si>
  <si>
    <t>3: Standstr.</t>
  </si>
  <si>
    <t>Stauffacherstrasse 31</t>
  </si>
  <si>
    <t>0103</t>
  </si>
  <si>
    <t>0105</t>
  </si>
  <si>
    <t>0104</t>
  </si>
  <si>
    <t xml:space="preserve">Felsenau </t>
  </si>
  <si>
    <t>010301</t>
  </si>
  <si>
    <t>010302</t>
  </si>
  <si>
    <t>010401</t>
  </si>
  <si>
    <t>010402</t>
  </si>
  <si>
    <t>010501</t>
  </si>
  <si>
    <t>010502</t>
  </si>
  <si>
    <t>0110</t>
  </si>
  <si>
    <t>Felsenaustr.</t>
  </si>
  <si>
    <t>Industrie</t>
  </si>
  <si>
    <t>011001</t>
  </si>
  <si>
    <t>011002</t>
  </si>
  <si>
    <t>Kirche Bethlehem</t>
  </si>
  <si>
    <t>0108</t>
  </si>
  <si>
    <t>0109</t>
  </si>
  <si>
    <t>Bümplizstr.</t>
  </si>
  <si>
    <t>Freiburgstrasse 452</t>
  </si>
  <si>
    <t>Bundesgasse 20</t>
  </si>
  <si>
    <t>Aarstrasse 53</t>
  </si>
  <si>
    <t>Sandrainstrasse 56</t>
  </si>
  <si>
    <t>2: Schosshaldenstr.</t>
  </si>
  <si>
    <t>1: Hallmattstrasse</t>
  </si>
  <si>
    <t>Niederwangen Riedmoosstrasse</t>
  </si>
  <si>
    <t>Länggass-/Mittelstr.</t>
  </si>
  <si>
    <t>2: Bethlehemstrasse</t>
  </si>
  <si>
    <t>Strandweg 80</t>
  </si>
  <si>
    <t>2: Bern</t>
  </si>
  <si>
    <t>Ladenwandweg</t>
  </si>
  <si>
    <t>0516</t>
  </si>
  <si>
    <t>Europaplatz</t>
  </si>
  <si>
    <t>Stöckackerstrasse</t>
  </si>
  <si>
    <t>051601</t>
  </si>
  <si>
    <t>051602</t>
  </si>
  <si>
    <t>Velomessstelle mit EcoCounter</t>
  </si>
  <si>
    <t>Stele (Velobarometer)</t>
  </si>
  <si>
    <t>Anzahl Klass.-Mst.</t>
  </si>
  <si>
    <t>Anzahl
Schl.</t>
  </si>
  <si>
    <t>Anzahl
Klass.-
Mst.</t>
  </si>
  <si>
    <t>0113</t>
  </si>
  <si>
    <t>Landoltstr.</t>
  </si>
  <si>
    <t>Effingerstr. 
Kocherpark</t>
  </si>
  <si>
    <t>Effingerstr. links</t>
  </si>
  <si>
    <t>Effingerstr. rechts</t>
  </si>
  <si>
    <t>Belpstr. links</t>
  </si>
  <si>
    <t>Belpstr. rechts</t>
  </si>
  <si>
    <t>Länggassstr. 93 (Nord)</t>
  </si>
  <si>
    <t>0107</t>
  </si>
  <si>
    <t>Laupenstr. 2 (Bubenbergplatz)</t>
  </si>
  <si>
    <t>010701</t>
  </si>
  <si>
    <t>Laupenstr. 57 (Inselplatz)</t>
  </si>
  <si>
    <t>Bühlstr. 3
(Inselplatz)</t>
  </si>
  <si>
    <t>Waldmannstr. 75</t>
  </si>
  <si>
    <t>0114</t>
  </si>
  <si>
    <t>0115</t>
  </si>
  <si>
    <t>0116</t>
  </si>
  <si>
    <t>0117</t>
  </si>
  <si>
    <t>Länggassstr. 20 (Süd)</t>
  </si>
  <si>
    <t>Bühlstr. 59 (Ost)</t>
  </si>
  <si>
    <t>Länggassstr. 44 (Mitte)</t>
  </si>
  <si>
    <t>Mittelstr. 2 (West)</t>
  </si>
  <si>
    <t xml:space="preserve">Länggassstr. </t>
  </si>
  <si>
    <t>Bühlplatz</t>
  </si>
  <si>
    <t>Speichergasse 16</t>
  </si>
  <si>
    <t>Schwarztor-/Belpstr.</t>
  </si>
  <si>
    <t>0118</t>
  </si>
  <si>
    <t>0119</t>
  </si>
  <si>
    <t>Belpstrasse</t>
  </si>
  <si>
    <t>011801</t>
  </si>
  <si>
    <t>011802</t>
  </si>
  <si>
    <t>011901</t>
  </si>
  <si>
    <t>Belpstrasse links</t>
  </si>
  <si>
    <t>Belpstrasse rechts</t>
  </si>
  <si>
    <t>Schwarztorstr. 123 (West)</t>
  </si>
  <si>
    <t>Messstelle geplant, Realisierung gesichert / Messstelle temp. ausser Betrieb</t>
  </si>
  <si>
    <t>Schwarztorstr. 51 (Mitte)</t>
  </si>
  <si>
    <t>Schwarztorstr. 47 (Ost)</t>
  </si>
  <si>
    <t>Bernstr. 2</t>
  </si>
  <si>
    <t>Eymattstr. Mitte (Bethlehemacker)</t>
  </si>
  <si>
    <t>Freiburgstr.141 (Europaplatz)</t>
  </si>
  <si>
    <t>Turnierstr. (Brücke)</t>
  </si>
  <si>
    <t>Murtenstrasse (Weyermannshaus)</t>
  </si>
  <si>
    <t>Neue Murtenstr. Ost</t>
  </si>
  <si>
    <t>Neue Murtenstr. Mitte</t>
  </si>
  <si>
    <t>Könizstr. 88 (Süd)</t>
  </si>
  <si>
    <t>Seftigenstr. 119 (Süd)</t>
  </si>
  <si>
    <t>Sandrainstr. 102</t>
  </si>
  <si>
    <t>Laubeggstr. 139 (Süd)</t>
  </si>
  <si>
    <t>Anschluss Ostring, Rampen Bern</t>
  </si>
  <si>
    <t>Anschluss Ostring, Rampen Thun</t>
  </si>
  <si>
    <t>Freiburgstr. 2A (Insel)</t>
  </si>
  <si>
    <t>Muristr. 170 (Süd)</t>
  </si>
  <si>
    <t>Murtenstr. 
(Forsthaus)</t>
  </si>
  <si>
    <t>Bremgartenstr. Süd (Forsthaus)</t>
  </si>
  <si>
    <t>Riedbachstr. Nord</t>
  </si>
  <si>
    <t>Neubrückstr. (Sporthalle)</t>
  </si>
  <si>
    <t>Bremgartenstr. 145 (Sporthalle)</t>
  </si>
  <si>
    <t>Ostermundigenstr. 75 (Ost)</t>
  </si>
  <si>
    <t>Papiermühlestr. 91 (Wankdorfplatz)</t>
  </si>
  <si>
    <t>Winkelriedstr. 10 (Ost)</t>
  </si>
  <si>
    <t>Schwarzenburgstr. 64 (Süd)</t>
  </si>
  <si>
    <t>Eymattstrasse Nord (Wald)</t>
  </si>
  <si>
    <t>Weissensteinstr. 11 (West)</t>
  </si>
  <si>
    <t>Bogenschützenstr. 7
(virtuell)</t>
  </si>
  <si>
    <t>Worblaufenstr. 51
(Nord)</t>
  </si>
  <si>
    <t>Löchligutweg 4</t>
  </si>
  <si>
    <t>Schermenweg Kantonale 
Verwaltung</t>
  </si>
  <si>
    <t>Bolligenstr. 85 (Mitte)</t>
  </si>
  <si>
    <t>Schermenweg 101D Ost</t>
  </si>
  <si>
    <t>Tiefenaustr. Süd (Henkerbrünnli)</t>
  </si>
  <si>
    <t>Schützenmattstr. 14 (Reitschule)</t>
  </si>
  <si>
    <t>Neubrückstr. Süd (Reitschule)</t>
  </si>
  <si>
    <t>Bolligenstr. 60 (Süd)</t>
  </si>
  <si>
    <t>Pulverweg 40</t>
  </si>
  <si>
    <t>Mingerstr. 2 (Guisanplatz)</t>
  </si>
  <si>
    <t>Papiermühlestr. 21A (Guisanplatz)</t>
  </si>
  <si>
    <t>Papiermühlestr. 50
(Guisanplatz)</t>
  </si>
  <si>
    <t>Papiermühlestr. 112 (Nord)</t>
  </si>
  <si>
    <t>Engestr. 1</t>
  </si>
  <si>
    <t>Neubrückstr. 70
(Bierhübeli)</t>
  </si>
  <si>
    <t>Bottigenstr. 114</t>
  </si>
  <si>
    <t>Stauffacherstr. 145</t>
  </si>
  <si>
    <t>Winkelriedstr. 16
(Mitte)</t>
  </si>
  <si>
    <t>Winkelriedstr. 18
(West)</t>
  </si>
  <si>
    <t>Wankdorffeldstr. 79 (Migros)</t>
  </si>
  <si>
    <t>Weissensteinstr. 86 (Mitte)</t>
  </si>
  <si>
    <t>Eigerstr. 16</t>
  </si>
  <si>
    <t>Eigerstr. 34 Unterführung</t>
  </si>
  <si>
    <t>Stadtbachstr. 8A</t>
  </si>
  <si>
    <t>Schosshaldenstr. 32</t>
  </si>
  <si>
    <t>Laubeggstr. 59 (Mitte)</t>
  </si>
  <si>
    <t>Melchenbühlweg 26</t>
  </si>
  <si>
    <t>Neubrückstrasse 193 (Nord)</t>
  </si>
  <si>
    <t>Tiefenaubrücke</t>
  </si>
  <si>
    <t>Bühlstrasse 51 (Kreisel)</t>
  </si>
  <si>
    <t>Neufeldstrasse 1</t>
  </si>
  <si>
    <t>Felsenaustrasse 28 (Nord)</t>
  </si>
  <si>
    <t>Studerstrasse 44</t>
  </si>
  <si>
    <t>Huberstrasse 16</t>
  </si>
  <si>
    <t>Schwarzenburgstrasse 10 (Nord)</t>
  </si>
  <si>
    <t>Seftigenstrasse 14 (Nord)</t>
  </si>
  <si>
    <t>Muristrasse 36 (Nord)</t>
  </si>
  <si>
    <t>Schosshaldenstr. 75</t>
  </si>
  <si>
    <t>Thunstrasse 106 (Tramdepot)</t>
  </si>
  <si>
    <t>Ostermundigenstrasse 48 (West)</t>
  </si>
  <si>
    <t>Wölflistrasse 2</t>
  </si>
  <si>
    <t>Bümplizstrasse 58A (Mitte)</t>
  </si>
  <si>
    <t>Bümplizstrasse 165 (Süd)</t>
  </si>
  <si>
    <t>Morgenstrasse 148 (Süd)</t>
  </si>
  <si>
    <t>Morgenstrasse 10 (Nord)</t>
  </si>
  <si>
    <t>Glockenstrasse 5</t>
  </si>
  <si>
    <t>Niederbottigenstrasse Nord</t>
  </si>
  <si>
    <t>Neue Murtenstr. West</t>
  </si>
  <si>
    <t>Murtenstr. 245 (Kirche)</t>
  </si>
  <si>
    <t>Eymattstr. 2 Süd (Kirche)</t>
  </si>
  <si>
    <t>Bümplizstr. 7 (Ost)</t>
  </si>
  <si>
    <t>Eymattstr. Nord (Wald)</t>
  </si>
  <si>
    <t>Anschluss Bethlehem Rampen Bern</t>
  </si>
  <si>
    <t>012001</t>
  </si>
  <si>
    <t>012002</t>
  </si>
  <si>
    <t>0120</t>
  </si>
  <si>
    <t>Weissensteinstr. Ost</t>
  </si>
  <si>
    <t>Weissensteinstr. West</t>
  </si>
  <si>
    <t>010101</t>
  </si>
  <si>
    <t>010102</t>
  </si>
  <si>
    <t>Viktoriastr. 60 (Ost)</t>
  </si>
  <si>
    <t>Viktoriastr. 85 (West)</t>
  </si>
  <si>
    <t>0121</t>
  </si>
  <si>
    <t>Effingerstr. 29 (Kocherpark) auswärts</t>
  </si>
  <si>
    <t>0122</t>
  </si>
  <si>
    <t>0123</t>
  </si>
  <si>
    <t>Effingerstr. 23 (Meerhaus) auswärts</t>
  </si>
  <si>
    <t>012201</t>
  </si>
  <si>
    <t>012202</t>
  </si>
  <si>
    <t>012203</t>
  </si>
  <si>
    <t>012301</t>
  </si>
  <si>
    <t>012302</t>
  </si>
  <si>
    <t>012303</t>
  </si>
  <si>
    <t>012304</t>
  </si>
  <si>
    <t>Belpstr. (Kocherpark)</t>
  </si>
  <si>
    <t>Effingerstrasse</t>
  </si>
  <si>
    <t>Laupenstrasse</t>
  </si>
  <si>
    <t>Nach Belpstr. Nord</t>
  </si>
  <si>
    <t>Nach Belpstr. Süd</t>
  </si>
  <si>
    <t>Von Belpstr. Süd</t>
  </si>
  <si>
    <t>K128 Schermen-/Moosweg (K133 Bern-/Bahnhofstrasse/Schermenweg -&gt; nur, wenn K128 nicht kommt)</t>
  </si>
  <si>
    <t>K132 Bern-/Güterstrasse, Waldeck</t>
  </si>
  <si>
    <t>K134 Dreieck</t>
  </si>
  <si>
    <t>K138 Untere Zollgasse/Forel-/Unterdorfstrasse</t>
  </si>
  <si>
    <t>K139 Bernstrasse/Rütiweg</t>
  </si>
  <si>
    <t>K077 Rosengarten</t>
  </si>
  <si>
    <t>Viktoriarain 21</t>
  </si>
  <si>
    <t>0124</t>
  </si>
  <si>
    <t>Jungfraustr. 44A</t>
  </si>
  <si>
    <t>0125</t>
  </si>
  <si>
    <t>0126</t>
  </si>
  <si>
    <t>Schlossstr. 12</t>
  </si>
  <si>
    <t>0127</t>
  </si>
  <si>
    <t>Mingerstr. 20 (PostFinance)</t>
  </si>
  <si>
    <t>Anzahl Streckenstationen</t>
  </si>
  <si>
    <t>Freiestrasse</t>
  </si>
  <si>
    <t>0517</t>
  </si>
  <si>
    <t>0518</t>
  </si>
  <si>
    <t>Muesmattstrasse</t>
  </si>
  <si>
    <t>051701</t>
  </si>
  <si>
    <t>051702</t>
  </si>
  <si>
    <t>051801</t>
  </si>
  <si>
    <t>051802</t>
  </si>
  <si>
    <t>Standorte Messstellenrechner/Streckenstationen und Messquerschnitte</t>
  </si>
  <si>
    <t>Thunstr. 36 (untere)</t>
  </si>
  <si>
    <t>Effingerstr. 107 (Loryplatz)</t>
  </si>
  <si>
    <t>Morillonstr.</t>
  </si>
  <si>
    <t>Messstelle (Querschnitt)</t>
  </si>
  <si>
    <t>Freudenbergerplatz 1</t>
  </si>
  <si>
    <t>Freudenbergerplatz 2</t>
  </si>
  <si>
    <t>Murtenstr. 26
(Insel)</t>
  </si>
  <si>
    <t>000603</t>
  </si>
  <si>
    <t>0128</t>
  </si>
  <si>
    <t>012801</t>
  </si>
  <si>
    <t>012802</t>
  </si>
  <si>
    <t>Viktoria-/
Gotthelfstrasse</t>
  </si>
  <si>
    <t>Riedbachstrasse 10 (Migros)</t>
  </si>
  <si>
    <t>1: Fellerstrasse</t>
  </si>
  <si>
    <t>0129</t>
  </si>
  <si>
    <t>0130</t>
  </si>
  <si>
    <t>10011</t>
  </si>
  <si>
    <t>10012</t>
  </si>
  <si>
    <t>10013</t>
  </si>
  <si>
    <t>10021</t>
  </si>
  <si>
    <t>10022</t>
  </si>
  <si>
    <t>10031</t>
  </si>
  <si>
    <t>10032</t>
  </si>
  <si>
    <t>10033</t>
  </si>
  <si>
    <t>10034</t>
  </si>
  <si>
    <t>10035</t>
  </si>
  <si>
    <t>10036</t>
  </si>
  <si>
    <t>10041</t>
  </si>
  <si>
    <t>10042</t>
  </si>
  <si>
    <t>10043</t>
  </si>
  <si>
    <t>10044</t>
  </si>
  <si>
    <t>10045</t>
  </si>
  <si>
    <t>10046</t>
  </si>
  <si>
    <t>10047</t>
  </si>
  <si>
    <t>10051</t>
  </si>
  <si>
    <t>10052</t>
  </si>
  <si>
    <t>10071</t>
  </si>
  <si>
    <t>10072</t>
  </si>
  <si>
    <t>10075</t>
  </si>
  <si>
    <t>10076</t>
  </si>
  <si>
    <t>10074</t>
  </si>
  <si>
    <t>10073</t>
  </si>
  <si>
    <t>10112</t>
  </si>
  <si>
    <t>10111</t>
  </si>
  <si>
    <t>10113</t>
  </si>
  <si>
    <t>10114</t>
  </si>
  <si>
    <t>10117</t>
  </si>
  <si>
    <t>10118</t>
  </si>
  <si>
    <t>10115</t>
  </si>
  <si>
    <t>10116</t>
  </si>
  <si>
    <t>10151</t>
  </si>
  <si>
    <t>10152</t>
  </si>
  <si>
    <t>10153</t>
  </si>
  <si>
    <t>10154</t>
  </si>
  <si>
    <t>10155</t>
  </si>
  <si>
    <t>10156</t>
  </si>
  <si>
    <t>10157</t>
  </si>
  <si>
    <t>10161</t>
  </si>
  <si>
    <t>10162</t>
  </si>
  <si>
    <t>10163</t>
  </si>
  <si>
    <t>10164</t>
  </si>
  <si>
    <t>10165</t>
  </si>
  <si>
    <t>10171</t>
  </si>
  <si>
    <t>10172</t>
  </si>
  <si>
    <t>10191</t>
  </si>
  <si>
    <t>10192</t>
  </si>
  <si>
    <t>10211</t>
  </si>
  <si>
    <t>10212</t>
  </si>
  <si>
    <t>10213</t>
  </si>
  <si>
    <t>10214</t>
  </si>
  <si>
    <t>10312</t>
  </si>
  <si>
    <t>10311</t>
  </si>
  <si>
    <t>10313</t>
  </si>
  <si>
    <t>10314</t>
  </si>
  <si>
    <t>10331</t>
  </si>
  <si>
    <t>10332</t>
  </si>
  <si>
    <t>10333</t>
  </si>
  <si>
    <t>10334</t>
  </si>
  <si>
    <t>10335</t>
  </si>
  <si>
    <t>10336</t>
  </si>
  <si>
    <t>10361</t>
  </si>
  <si>
    <t>10362</t>
  </si>
  <si>
    <t>10363</t>
  </si>
  <si>
    <t>10364</t>
  </si>
  <si>
    <t>10371</t>
  </si>
  <si>
    <t>10372</t>
  </si>
  <si>
    <t>10401</t>
  </si>
  <si>
    <t>10402</t>
  </si>
  <si>
    <t>10403</t>
  </si>
  <si>
    <t>10404</t>
  </si>
  <si>
    <t>10531</t>
  </si>
  <si>
    <t>10532</t>
  </si>
  <si>
    <t>Kornhausstr. 14 auswärts</t>
  </si>
  <si>
    <t>0131</t>
  </si>
  <si>
    <t>Könizstrasse 3 (Nord)</t>
  </si>
  <si>
    <t>10315</t>
  </si>
  <si>
    <t>10316</t>
  </si>
  <si>
    <t>Schwanengasse</t>
  </si>
  <si>
    <t>0132</t>
  </si>
  <si>
    <t>Schwanengasse 14</t>
  </si>
  <si>
    <t>Bundesgasse</t>
  </si>
  <si>
    <t>Thunstrasse auswärts</t>
  </si>
  <si>
    <t>0519</t>
  </si>
  <si>
    <t>Thunstrasse</t>
  </si>
  <si>
    <t>051901</t>
  </si>
  <si>
    <t>0133</t>
  </si>
  <si>
    <t>Murtenstr. (Energiezentrale)</t>
  </si>
  <si>
    <t>013301</t>
  </si>
  <si>
    <t>013302</t>
  </si>
  <si>
    <t>013303</t>
  </si>
  <si>
    <t>013304</t>
  </si>
  <si>
    <t>Steigerhubelstr. (Grossmarkt)</t>
  </si>
  <si>
    <t>2: Steigerhubel</t>
  </si>
  <si>
    <t>0134</t>
  </si>
  <si>
    <t>Einkaufszentrum</t>
  </si>
  <si>
    <t>0141</t>
  </si>
  <si>
    <t>Bundeshaus</t>
  </si>
  <si>
    <t>Egghölzli 1</t>
  </si>
  <si>
    <t>Egghölzli 2</t>
  </si>
  <si>
    <t>10131</t>
  </si>
  <si>
    <t>10132</t>
  </si>
  <si>
    <t>10133</t>
  </si>
  <si>
    <t>10134</t>
  </si>
  <si>
    <t>0135</t>
  </si>
  <si>
    <t>Dunantstr. 2</t>
  </si>
  <si>
    <t>10135</t>
  </si>
  <si>
    <t>10136</t>
  </si>
  <si>
    <t>10137</t>
  </si>
  <si>
    <t>10138</t>
  </si>
  <si>
    <t>0136</t>
  </si>
  <si>
    <t>Egghölzlistr. 1</t>
  </si>
  <si>
    <t>Brunnadern</t>
  </si>
  <si>
    <t>0137</t>
  </si>
  <si>
    <t>Muristr. (Mitte)</t>
  </si>
  <si>
    <t>Worbstr.</t>
  </si>
  <si>
    <t>11131</t>
  </si>
  <si>
    <t>11132</t>
  </si>
  <si>
    <t>11133</t>
  </si>
  <si>
    <t>11134</t>
  </si>
  <si>
    <t>11135</t>
  </si>
  <si>
    <t>11136</t>
  </si>
  <si>
    <t>11137</t>
  </si>
  <si>
    <t>0138</t>
  </si>
  <si>
    <t>0139</t>
  </si>
  <si>
    <t>0140</t>
  </si>
  <si>
    <t>Worbstr. (Egghölzli) auswärts</t>
  </si>
  <si>
    <t>Weltpoststr. 20</t>
  </si>
  <si>
    <t>Muristr. links</t>
  </si>
  <si>
    <t>Muristr. rechts</t>
  </si>
  <si>
    <t>Jupiterstr. (Brücke)</t>
  </si>
  <si>
    <t>Saali</t>
  </si>
  <si>
    <t>Bolligenstrasse Nord</t>
  </si>
  <si>
    <t>10091</t>
  </si>
  <si>
    <t>10092</t>
  </si>
  <si>
    <t>10093</t>
  </si>
  <si>
    <t>10094</t>
  </si>
  <si>
    <t>10095</t>
  </si>
  <si>
    <t>10096</t>
  </si>
  <si>
    <t>10097</t>
  </si>
  <si>
    <t>10098</t>
  </si>
  <si>
    <t>11091</t>
  </si>
  <si>
    <t>11094</t>
  </si>
  <si>
    <t>11097</t>
  </si>
  <si>
    <t>11098</t>
  </si>
  <si>
    <t>11092</t>
  </si>
  <si>
    <t>11093</t>
  </si>
  <si>
    <t>11095</t>
  </si>
  <si>
    <t>11096</t>
  </si>
  <si>
    <t>Bolligenstr. Nord (Stadtgrenze)</t>
  </si>
  <si>
    <t>10201</t>
  </si>
  <si>
    <t>10202</t>
  </si>
  <si>
    <t>10203</t>
  </si>
  <si>
    <t>10205</t>
  </si>
  <si>
    <t>10204</t>
  </si>
  <si>
    <t>10207</t>
  </si>
  <si>
    <t>10208</t>
  </si>
  <si>
    <t>10206</t>
  </si>
  <si>
    <t>ASTRA
Bethlehem 1</t>
  </si>
  <si>
    <t>ASTRA 
Bethlehem 2</t>
  </si>
  <si>
    <t>11202</t>
  </si>
  <si>
    <t>11201</t>
  </si>
  <si>
    <t>ASTRA
Brünnen</t>
  </si>
  <si>
    <t>10241</t>
  </si>
  <si>
    <t>10242</t>
  </si>
  <si>
    <t>10245</t>
  </si>
  <si>
    <t>10243</t>
  </si>
  <si>
    <t>10244</t>
  </si>
  <si>
    <t>10247</t>
  </si>
  <si>
    <t>10248</t>
  </si>
  <si>
    <t>ASTRA
Neufeld 1</t>
  </si>
  <si>
    <t>ASTRA
Neufeld 2</t>
  </si>
  <si>
    <t>10271</t>
  </si>
  <si>
    <t>10272</t>
  </si>
  <si>
    <t>10273</t>
  </si>
  <si>
    <t>10274</t>
  </si>
  <si>
    <t>10275</t>
  </si>
  <si>
    <t>10276</t>
  </si>
  <si>
    <t>10277</t>
  </si>
  <si>
    <t>10278</t>
  </si>
  <si>
    <t>ASTRA
Forsthaus</t>
  </si>
  <si>
    <t>10291</t>
  </si>
  <si>
    <t>10292</t>
  </si>
  <si>
    <t>10293</t>
  </si>
  <si>
    <t>10294</t>
  </si>
  <si>
    <t>10295</t>
  </si>
  <si>
    <t>10296</t>
  </si>
  <si>
    <t>10281</t>
  </si>
  <si>
    <t>10282</t>
  </si>
  <si>
    <t>10283</t>
  </si>
  <si>
    <t>Standstr. K071</t>
  </si>
  <si>
    <t>K053 Thunstr.</t>
  </si>
  <si>
    <t>K030 Nordring/Breitenrainstr.</t>
  </si>
  <si>
    <t>0142</t>
  </si>
  <si>
    <t>10231</t>
  </si>
  <si>
    <t>10232</t>
  </si>
  <si>
    <t>10234</t>
  </si>
  <si>
    <t>10235</t>
  </si>
  <si>
    <t>10236</t>
  </si>
  <si>
    <t>10233</t>
  </si>
  <si>
    <t>Bolligen Mitte</t>
  </si>
  <si>
    <t>10251</t>
  </si>
  <si>
    <t>10252</t>
  </si>
  <si>
    <t>10253</t>
  </si>
  <si>
    <t>10254</t>
  </si>
  <si>
    <t>10256</t>
  </si>
  <si>
    <t>10255</t>
  </si>
  <si>
    <t>10257</t>
  </si>
  <si>
    <t>Rampe SVSA von Wankdorf</t>
  </si>
  <si>
    <t>0143</t>
  </si>
  <si>
    <t>Schermenweg 15 (Autobahn-Werkhof)</t>
  </si>
  <si>
    <t>10258</t>
  </si>
  <si>
    <t>Nach SVSA</t>
  </si>
  <si>
    <t>Schermenweg K082 1</t>
  </si>
  <si>
    <t>Schermenweg K082 2</t>
  </si>
  <si>
    <t>11251</t>
  </si>
  <si>
    <t>Von SVSA</t>
  </si>
  <si>
    <t>11252</t>
  </si>
  <si>
    <t>11253</t>
  </si>
  <si>
    <t>11254</t>
  </si>
  <si>
    <t>11256</t>
  </si>
  <si>
    <t>11257</t>
  </si>
  <si>
    <t>Nach Thun</t>
  </si>
  <si>
    <t>Von Bolligen</t>
  </si>
  <si>
    <t>11255</t>
  </si>
  <si>
    <t>0144</t>
  </si>
  <si>
    <t>10261</t>
  </si>
  <si>
    <t>10262</t>
  </si>
  <si>
    <t>10263</t>
  </si>
  <si>
    <t>10264</t>
  </si>
  <si>
    <t>10265</t>
  </si>
  <si>
    <t>10266</t>
  </si>
  <si>
    <t>10267</t>
  </si>
  <si>
    <t>10268</t>
  </si>
  <si>
    <t>Schermenweg K084 1</t>
  </si>
  <si>
    <t>Schermenweg K084 2</t>
  </si>
  <si>
    <t>11261</t>
  </si>
  <si>
    <t>11262</t>
  </si>
  <si>
    <t>11263</t>
  </si>
  <si>
    <t>11264</t>
  </si>
  <si>
    <t>11265</t>
  </si>
  <si>
    <t>11266</t>
  </si>
  <si>
    <t>11267</t>
  </si>
  <si>
    <t>11268</t>
  </si>
  <si>
    <t>Bolligenstr. 93 
(SBB-Brücke)</t>
  </si>
  <si>
    <t>Wankdorfplatz 1</t>
  </si>
  <si>
    <t>10181</t>
  </si>
  <si>
    <t>10182</t>
  </si>
  <si>
    <t>10183</t>
  </si>
  <si>
    <t>10184</t>
  </si>
  <si>
    <t>10185</t>
  </si>
  <si>
    <t>10186</t>
  </si>
  <si>
    <t>10187</t>
  </si>
  <si>
    <t>10188</t>
  </si>
  <si>
    <t>11181</t>
  </si>
  <si>
    <t>Wankdorfplatz 2</t>
  </si>
  <si>
    <t>11183</t>
  </si>
  <si>
    <t>11184</t>
  </si>
  <si>
    <t>11185</t>
  </si>
  <si>
    <t>11182</t>
  </si>
  <si>
    <t>11186</t>
  </si>
  <si>
    <t>11187</t>
  </si>
  <si>
    <t>11188</t>
  </si>
  <si>
    <t>Fährstr.</t>
  </si>
  <si>
    <t>ASTRA
Bümpliz</t>
  </si>
  <si>
    <t>10301</t>
  </si>
  <si>
    <t>10302</t>
  </si>
  <si>
    <t>10303</t>
  </si>
  <si>
    <t>10304</t>
  </si>
  <si>
    <t>10305</t>
  </si>
  <si>
    <t>10306</t>
  </si>
  <si>
    <t>10307</t>
  </si>
  <si>
    <t>10308</t>
  </si>
  <si>
    <t>Anschluss Bethle-hem Rampen Bern</t>
  </si>
  <si>
    <t>0145</t>
  </si>
  <si>
    <t>Tiefenaustr. 
Felsenau Nord</t>
  </si>
  <si>
    <t>Felsenaustr. Süd</t>
  </si>
  <si>
    <t>Tiefenaustr.
Felsenau Süd</t>
  </si>
  <si>
    <t>Bethlehemstr.</t>
  </si>
  <si>
    <t>von Wankdorfplatz links</t>
  </si>
  <si>
    <t>von Wankdorfplatz rechts</t>
  </si>
  <si>
    <t>Stöckackerstrasse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</si>
</sst>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SFr.&quot;\ #,##0.00"/>
    <numFmt numFmtId="165" formatCode="_ [$€-2]\ * #,##0.00_ ;_ [$€-2]\ * \-#,##0.00_ ;_ [$€-2]\ * &quot;-&quot;??_ "/>
    <numFmt numFmtId="166" formatCode="0.0"/>
  </numFmts>
  <fonts count="2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rgb="FF0070C0"/>
      <name val="Arial"/>
      <family val="2"/>
    </font>
    <font>
      <b/>
      <sz val="18"/>
      <name val="Arial"/>
      <family val="2"/>
    </font>
    <font>
      <sz val="10"/>
      <color rgb="FF006100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0" fontId="16" fillId="12" borderId="0" applyNumberFormat="0" applyBorder="0" applyAlignment="0" applyProtection="0"/>
    <xf numFmtId="0" fontId="5" fillId="0" borderId="0"/>
    <xf numFmtId="0" fontId="2" fillId="0" borderId="0"/>
  </cellStyleXfs>
  <cellXfs count="706">
    <xf numFmtId="0" fontId="0" fillId="0" borderId="0" xfId="0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49" fontId="7" fillId="3" borderId="1" xfId="0" quotePrefix="1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4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1" fontId="7" fillId="4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1" fontId="7" fillId="4" borderId="0" xfId="0" applyNumberFormat="1" applyFont="1" applyFill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vertical="center"/>
    </xf>
    <xf numFmtId="49" fontId="7" fillId="6" borderId="1" xfId="0" quotePrefix="1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left" vertical="center"/>
    </xf>
    <xf numFmtId="1" fontId="7" fillId="7" borderId="1" xfId="0" quotePrefix="1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right" vertical="center"/>
    </xf>
    <xf numFmtId="49" fontId="14" fillId="6" borderId="1" xfId="0" quotePrefix="1" applyNumberFormat="1" applyFont="1" applyFill="1" applyBorder="1" applyAlignment="1">
      <alignment horizontal="center" vertical="center"/>
    </xf>
    <xf numFmtId="49" fontId="14" fillId="5" borderId="1" xfId="0" quotePrefix="1" applyNumberFormat="1" applyFont="1" applyFill="1" applyBorder="1" applyAlignment="1">
      <alignment horizontal="center" vertical="center"/>
    </xf>
    <xf numFmtId="49" fontId="14" fillId="7" borderId="2" xfId="0" quotePrefix="1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4" borderId="0" xfId="0" quotePrefix="1" applyFont="1" applyFill="1" applyAlignment="1">
      <alignment horizontal="center" vertical="center"/>
    </xf>
    <xf numFmtId="49" fontId="7" fillId="4" borderId="0" xfId="0" quotePrefix="1" applyNumberFormat="1" applyFont="1" applyFill="1" applyAlignment="1">
      <alignment horizontal="center" vertical="center"/>
    </xf>
    <xf numFmtId="0" fontId="7" fillId="4" borderId="9" xfId="0" applyFont="1" applyFill="1" applyBorder="1" applyAlignment="1">
      <alignment horizontal="left" vertical="center"/>
    </xf>
    <xf numFmtId="49" fontId="7" fillId="4" borderId="9" xfId="0" applyNumberFormat="1" applyFont="1" applyFill="1" applyBorder="1" applyAlignment="1">
      <alignment horizontal="center" vertical="center"/>
    </xf>
    <xf numFmtId="1" fontId="7" fillId="4" borderId="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vertical="center" indent="1"/>
    </xf>
    <xf numFmtId="49" fontId="7" fillId="0" borderId="9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8" fillId="7" borderId="1" xfId="0" applyFont="1" applyFill="1" applyBorder="1" applyAlignment="1">
      <alignment horizontal="left" vertical="center"/>
    </xf>
    <xf numFmtId="0" fontId="8" fillId="9" borderId="1" xfId="0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5" borderId="0" xfId="0" applyFont="1" applyFill="1" applyAlignment="1">
      <alignment horizontal="left"/>
    </xf>
    <xf numFmtId="49" fontId="7" fillId="5" borderId="5" xfId="0" quotePrefix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5" borderId="2" xfId="0" quotePrefix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166" fontId="7" fillId="5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8" fillId="10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5" xfId="0" applyFont="1" applyFill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 indent="5"/>
    </xf>
    <xf numFmtId="0" fontId="10" fillId="4" borderId="5" xfId="0" applyFont="1" applyFill="1" applyBorder="1" applyAlignment="1">
      <alignment horizontal="left" vertical="center" indent="1"/>
    </xf>
    <xf numFmtId="0" fontId="10" fillId="0" borderId="14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horizontal="right" vertical="center" indent="5"/>
    </xf>
    <xf numFmtId="1" fontId="10" fillId="4" borderId="5" xfId="0" applyNumberFormat="1" applyFont="1" applyFill="1" applyBorder="1" applyAlignment="1">
      <alignment horizontal="left" vertical="center" indent="1"/>
    </xf>
    <xf numFmtId="0" fontId="10" fillId="0" borderId="6" xfId="0" applyFont="1" applyBorder="1" applyAlignment="1">
      <alignment horizontal="right" vertical="center" indent="5"/>
    </xf>
    <xf numFmtId="0" fontId="9" fillId="4" borderId="0" xfId="0" applyFont="1" applyFill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11" borderId="1" xfId="0" applyFont="1" applyFill="1" applyBorder="1" applyAlignment="1">
      <alignment horizontal="left" vertical="center"/>
    </xf>
    <xf numFmtId="49" fontId="12" fillId="8" borderId="1" xfId="0" applyNumberFormat="1" applyFont="1" applyFill="1" applyBorder="1" applyAlignment="1">
      <alignment horizontal="center" vertical="center" wrapText="1"/>
    </xf>
    <xf numFmtId="1" fontId="7" fillId="4" borderId="4" xfId="0" applyNumberFormat="1" applyFont="1" applyFill="1" applyBorder="1" applyAlignment="1">
      <alignment horizontal="center" vertical="center"/>
    </xf>
    <xf numFmtId="1" fontId="7" fillId="4" borderId="15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" fontId="7" fillId="4" borderId="17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9" fontId="7" fillId="4" borderId="17" xfId="0" applyNumberFormat="1" applyFont="1" applyFill="1" applyBorder="1" applyAlignment="1">
      <alignment horizontal="left" vertical="center"/>
    </xf>
    <xf numFmtId="49" fontId="7" fillId="4" borderId="17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/>
    </xf>
    <xf numFmtId="0" fontId="7" fillId="4" borderId="16" xfId="0" applyFont="1" applyFill="1" applyBorder="1" applyAlignment="1">
      <alignment vertical="center"/>
    </xf>
    <xf numFmtId="49" fontId="7" fillId="5" borderId="19" xfId="0" quotePrefix="1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6" borderId="15" xfId="0" applyFont="1" applyFill="1" applyBorder="1" applyAlignment="1">
      <alignment vertical="center"/>
    </xf>
    <xf numFmtId="49" fontId="7" fillId="6" borderId="15" xfId="0" quotePrefix="1" applyNumberFormat="1" applyFont="1" applyFill="1" applyBorder="1" applyAlignment="1">
      <alignment horizontal="center" vertical="center"/>
    </xf>
    <xf numFmtId="1" fontId="7" fillId="6" borderId="15" xfId="0" applyNumberFormat="1" applyFont="1" applyFill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7" fillId="5" borderId="16" xfId="0" applyFont="1" applyFill="1" applyBorder="1" applyAlignment="1">
      <alignment horizontal="left" vertical="center"/>
    </xf>
    <xf numFmtId="49" fontId="7" fillId="5" borderId="1" xfId="0" quotePrefix="1" applyNumberFormat="1" applyFont="1" applyFill="1" applyBorder="1" applyAlignment="1">
      <alignment horizontal="center" vertical="center"/>
    </xf>
    <xf numFmtId="49" fontId="7" fillId="5" borderId="15" xfId="0" quotePrefix="1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49" fontId="5" fillId="5" borderId="1" xfId="0" applyNumberFormat="1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49" fontId="7" fillId="5" borderId="1" xfId="0" applyNumberFormat="1" applyFont="1" applyFill="1" applyBorder="1" applyAlignment="1">
      <alignment horizontal="left" vertical="center"/>
    </xf>
    <xf numFmtId="49" fontId="7" fillId="5" borderId="2" xfId="0" quotePrefix="1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5" borderId="17" xfId="0" applyNumberFormat="1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49" fontId="5" fillId="5" borderId="1" xfId="0" applyNumberFormat="1" applyFont="1" applyFill="1" applyBorder="1" applyAlignment="1">
      <alignment vertical="center"/>
    </xf>
    <xf numFmtId="49" fontId="5" fillId="6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1" fontId="7" fillId="5" borderId="17" xfId="0" applyNumberFormat="1" applyFont="1" applyFill="1" applyBorder="1" applyAlignment="1">
      <alignment horizontal="center" vertical="center"/>
    </xf>
    <xf numFmtId="1" fontId="7" fillId="5" borderId="15" xfId="0" applyNumberFormat="1" applyFont="1" applyFill="1" applyBorder="1" applyAlignment="1">
      <alignment horizontal="center" vertical="center"/>
    </xf>
    <xf numFmtId="49" fontId="14" fillId="5" borderId="17" xfId="0" quotePrefix="1" applyNumberFormat="1" applyFont="1" applyFill="1" applyBorder="1" applyAlignment="1">
      <alignment horizontal="center" vertical="center"/>
    </xf>
    <xf numFmtId="49" fontId="7" fillId="5" borderId="17" xfId="0" quotePrefix="1" applyNumberFormat="1" applyFont="1" applyFill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left" vertical="center"/>
    </xf>
    <xf numFmtId="49" fontId="7" fillId="6" borderId="15" xfId="0" applyNumberFormat="1" applyFont="1" applyFill="1" applyBorder="1" applyAlignment="1">
      <alignment vertical="center"/>
    </xf>
    <xf numFmtId="49" fontId="7" fillId="5" borderId="17" xfId="0" applyNumberFormat="1" applyFont="1" applyFill="1" applyBorder="1" applyAlignment="1">
      <alignment vertical="center"/>
    </xf>
    <xf numFmtId="49" fontId="5" fillId="5" borderId="15" xfId="0" applyNumberFormat="1" applyFont="1" applyFill="1" applyBorder="1" applyAlignment="1">
      <alignment horizontal="left" vertical="center"/>
    </xf>
    <xf numFmtId="1" fontId="7" fillId="11" borderId="21" xfId="0" applyNumberFormat="1" applyFont="1" applyFill="1" applyBorder="1" applyAlignment="1">
      <alignment horizontal="center" vertical="center"/>
    </xf>
    <xf numFmtId="1" fontId="7" fillId="9" borderId="4" xfId="0" applyNumberFormat="1" applyFont="1" applyFill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 vertical="center"/>
    </xf>
    <xf numFmtId="1" fontId="5" fillId="11" borderId="21" xfId="0" applyNumberFormat="1" applyFont="1" applyFill="1" applyBorder="1" applyAlignment="1">
      <alignment horizontal="left" vertical="center"/>
    </xf>
    <xf numFmtId="1" fontId="5" fillId="11" borderId="21" xfId="0" quotePrefix="1" applyNumberFormat="1" applyFont="1" applyFill="1" applyBorder="1" applyAlignment="1">
      <alignment horizontal="center" vertical="center"/>
    </xf>
    <xf numFmtId="0" fontId="7" fillId="11" borderId="21" xfId="0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/>
    </xf>
    <xf numFmtId="49" fontId="7" fillId="3" borderId="15" xfId="0" quotePrefix="1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/>
    </xf>
    <xf numFmtId="1" fontId="7" fillId="3" borderId="15" xfId="0" applyNumberFormat="1" applyFont="1" applyFill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3" borderId="17" xfId="0" applyFont="1" applyFill="1" applyBorder="1" applyAlignment="1">
      <alignment horizontal="left" vertical="center"/>
    </xf>
    <xf numFmtId="49" fontId="7" fillId="3" borderId="17" xfId="0" quotePrefix="1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left" vertical="center"/>
    </xf>
    <xf numFmtId="1" fontId="7" fillId="3" borderId="17" xfId="0" applyNumberFormat="1" applyFont="1" applyFill="1" applyBorder="1" applyAlignment="1">
      <alignment horizontal="center" vertical="center"/>
    </xf>
    <xf numFmtId="49" fontId="7" fillId="3" borderId="17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center" vertical="center"/>
    </xf>
    <xf numFmtId="1" fontId="7" fillId="3" borderId="18" xfId="0" applyNumberFormat="1" applyFont="1" applyFill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left"/>
    </xf>
    <xf numFmtId="0" fontId="5" fillId="3" borderId="16" xfId="0" applyFont="1" applyFill="1" applyBorder="1" applyAlignment="1">
      <alignment horizontal="left" vertical="center"/>
    </xf>
    <xf numFmtId="1" fontId="7" fillId="3" borderId="16" xfId="0" applyNumberFormat="1" applyFont="1" applyFill="1" applyBorder="1" applyAlignment="1">
      <alignment horizontal="center" vertical="center"/>
    </xf>
    <xf numFmtId="49" fontId="7" fillId="3" borderId="16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/>
    </xf>
    <xf numFmtId="49" fontId="5" fillId="3" borderId="16" xfId="0" quotePrefix="1" applyNumberFormat="1" applyFont="1" applyFill="1" applyBorder="1" applyAlignment="1">
      <alignment horizontal="center" vertical="center"/>
    </xf>
    <xf numFmtId="49" fontId="7" fillId="9" borderId="4" xfId="0" applyNumberFormat="1" applyFont="1" applyFill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1" fontId="7" fillId="9" borderId="15" xfId="0" applyNumberFormat="1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left" vertical="center"/>
    </xf>
    <xf numFmtId="0" fontId="5" fillId="9" borderId="15" xfId="0" applyFont="1" applyFill="1" applyBorder="1" applyAlignment="1">
      <alignment horizontal="left" vertical="center"/>
    </xf>
    <xf numFmtId="49" fontId="5" fillId="9" borderId="4" xfId="0" quotePrefix="1" applyNumberFormat="1" applyFont="1" applyFill="1" applyBorder="1" applyAlignment="1">
      <alignment horizontal="center" vertical="center"/>
    </xf>
    <xf numFmtId="49" fontId="5" fillId="9" borderId="15" xfId="0" quotePrefix="1" applyNumberFormat="1" applyFont="1" applyFill="1" applyBorder="1" applyAlignment="1">
      <alignment horizontal="center" vertical="center"/>
    </xf>
    <xf numFmtId="49" fontId="5" fillId="9" borderId="15" xfId="0" applyNumberFormat="1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49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0" xfId="0" applyFont="1"/>
    <xf numFmtId="0" fontId="11" fillId="0" borderId="1" xfId="0" applyFont="1" applyBorder="1" applyAlignment="1">
      <alignment horizontal="center" vertical="center"/>
    </xf>
    <xf numFmtId="20" fontId="11" fillId="4" borderId="1" xfId="0" applyNumberFormat="1" applyFont="1" applyFill="1" applyBorder="1" applyAlignment="1">
      <alignment vertical="center"/>
    </xf>
    <xf numFmtId="0" fontId="11" fillId="11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/>
    </xf>
    <xf numFmtId="2" fontId="11" fillId="4" borderId="1" xfId="0" applyNumberFormat="1" applyFont="1" applyFill="1" applyBorder="1" applyAlignment="1">
      <alignment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vertical="center"/>
    </xf>
    <xf numFmtId="2" fontId="11" fillId="5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vertical="center"/>
    </xf>
    <xf numFmtId="0" fontId="5" fillId="5" borderId="1" xfId="2" applyFont="1" applyFill="1" applyBorder="1" applyAlignment="1">
      <alignment horizontal="center" vertical="center"/>
    </xf>
    <xf numFmtId="0" fontId="11" fillId="4" borderId="1" xfId="0" quotePrefix="1" applyFont="1" applyFill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20" fontId="11" fillId="4" borderId="1" xfId="0" quotePrefix="1" applyNumberFormat="1" applyFont="1" applyFill="1" applyBorder="1" applyAlignment="1">
      <alignment vertical="center" wrapText="1"/>
    </xf>
    <xf numFmtId="0" fontId="11" fillId="4" borderId="1" xfId="0" quotePrefix="1" applyFont="1" applyFill="1" applyBorder="1" applyAlignment="1">
      <alignment vertical="center" wrapText="1"/>
    </xf>
    <xf numFmtId="20" fontId="11" fillId="5" borderId="1" xfId="0" applyNumberFormat="1" applyFont="1" applyFill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4" borderId="1" xfId="0" applyFont="1" applyFill="1" applyBorder="1" applyAlignment="1">
      <alignment horizontal="right" vertical="center" indent="5"/>
    </xf>
    <xf numFmtId="0" fontId="11" fillId="0" borderId="26" xfId="0" applyFont="1" applyBorder="1" applyAlignment="1">
      <alignment horizontal="left"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right" vertical="center" indent="5"/>
    </xf>
    <xf numFmtId="0" fontId="19" fillId="0" borderId="27" xfId="0" applyFont="1" applyBorder="1" applyAlignment="1">
      <alignment horizontal="left" vertical="center"/>
    </xf>
    <xf numFmtId="0" fontId="19" fillId="0" borderId="28" xfId="0" applyFont="1" applyBorder="1" applyAlignment="1">
      <alignment vertical="center"/>
    </xf>
    <xf numFmtId="0" fontId="19" fillId="0" borderId="29" xfId="0" applyFont="1" applyBorder="1" applyAlignment="1">
      <alignment horizontal="right" vertical="center" indent="5"/>
    </xf>
    <xf numFmtId="0" fontId="11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1" fontId="7" fillId="0" borderId="3" xfId="0" applyNumberFormat="1" applyFont="1" applyBorder="1" applyAlignment="1">
      <alignment horizontal="center" vertical="center"/>
    </xf>
    <xf numFmtId="0" fontId="8" fillId="13" borderId="1" xfId="0" applyFont="1" applyFill="1" applyBorder="1" applyAlignment="1">
      <alignment horizontal="left" vertical="center"/>
    </xf>
    <xf numFmtId="0" fontId="5" fillId="13" borderId="17" xfId="0" applyFont="1" applyFill="1" applyBorder="1" applyAlignment="1">
      <alignment horizontal="left" vertical="center"/>
    </xf>
    <xf numFmtId="0" fontId="12" fillId="0" borderId="25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left" vertical="center"/>
    </xf>
    <xf numFmtId="49" fontId="5" fillId="0" borderId="3" xfId="0" quotePrefix="1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6" borderId="3" xfId="0" applyFont="1" applyFill="1" applyBorder="1" applyAlignment="1">
      <alignment vertical="center"/>
    </xf>
    <xf numFmtId="49" fontId="5" fillId="6" borderId="3" xfId="0" quotePrefix="1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49" fontId="5" fillId="6" borderId="1" xfId="0" quotePrefix="1" applyNumberFormat="1" applyFont="1" applyFill="1" applyBorder="1" applyAlignment="1">
      <alignment horizontal="center" vertical="center"/>
    </xf>
    <xf numFmtId="0" fontId="1" fillId="5" borderId="1" xfId="2" applyFont="1" applyFill="1" applyBorder="1" applyAlignment="1">
      <alignment vertical="center"/>
    </xf>
    <xf numFmtId="1" fontId="5" fillId="0" borderId="4" xfId="0" applyNumberFormat="1" applyFont="1" applyBorder="1" applyAlignment="1">
      <alignment horizontal="left" vertical="center"/>
    </xf>
    <xf numFmtId="1" fontId="5" fillId="0" borderId="16" xfId="0" applyNumberFormat="1" applyFont="1" applyBorder="1" applyAlignment="1">
      <alignment horizontal="left" vertical="center"/>
    </xf>
    <xf numFmtId="1" fontId="5" fillId="0" borderId="4" xfId="0" quotePrefix="1" applyNumberFormat="1" applyFont="1" applyBorder="1" applyAlignment="1">
      <alignment horizontal="center" vertical="center"/>
    </xf>
    <xf numFmtId="1" fontId="14" fillId="0" borderId="1" xfId="0" quotePrefix="1" applyNumberFormat="1" applyFont="1" applyBorder="1" applyAlignment="1">
      <alignment horizontal="center" vertical="center"/>
    </xf>
    <xf numFmtId="1" fontId="14" fillId="0" borderId="4" xfId="0" quotePrefix="1" applyNumberFormat="1" applyFont="1" applyBorder="1" applyAlignment="1">
      <alignment horizontal="center" vertical="center"/>
    </xf>
    <xf numFmtId="49" fontId="14" fillId="6" borderId="17" xfId="0" quotePrefix="1" applyNumberFormat="1" applyFont="1" applyFill="1" applyBorder="1" applyAlignment="1">
      <alignment horizontal="center" vertical="center"/>
    </xf>
    <xf numFmtId="49" fontId="7" fillId="6" borderId="17" xfId="0" applyNumberFormat="1" applyFont="1" applyFill="1" applyBorder="1" applyAlignment="1">
      <alignment vertical="center"/>
    </xf>
    <xf numFmtId="1" fontId="7" fillId="6" borderId="17" xfId="0" applyNumberFormat="1" applyFont="1" applyFill="1" applyBorder="1" applyAlignment="1">
      <alignment horizontal="center" vertical="center"/>
    </xf>
    <xf numFmtId="1" fontId="14" fillId="0" borderId="16" xfId="0" quotePrefix="1" applyNumberFormat="1" applyFont="1" applyBorder="1" applyAlignment="1">
      <alignment horizontal="center" vertical="center"/>
    </xf>
    <xf numFmtId="49" fontId="14" fillId="5" borderId="15" xfId="0" applyNumberFormat="1" applyFont="1" applyFill="1" applyBorder="1" applyAlignment="1">
      <alignment horizontal="center" vertical="center"/>
    </xf>
    <xf numFmtId="1" fontId="7" fillId="5" borderId="3" xfId="0" applyNumberFormat="1" applyFont="1" applyFill="1" applyBorder="1" applyAlignment="1">
      <alignment horizontal="center" vertical="center"/>
    </xf>
    <xf numFmtId="49" fontId="5" fillId="3" borderId="17" xfId="0" quotePrefix="1" applyNumberFormat="1" applyFont="1" applyFill="1" applyBorder="1" applyAlignment="1">
      <alignment horizontal="center" vertical="center"/>
    </xf>
    <xf numFmtId="49" fontId="5" fillId="3" borderId="15" xfId="0" quotePrefix="1" applyNumberFormat="1" applyFont="1" applyFill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center" vertical="center"/>
    </xf>
    <xf numFmtId="1" fontId="7" fillId="5" borderId="4" xfId="0" applyNumberFormat="1" applyFont="1" applyFill="1" applyBorder="1" applyAlignment="1">
      <alignment horizontal="center" vertical="center"/>
    </xf>
    <xf numFmtId="1" fontId="7" fillId="0" borderId="32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31" xfId="0" applyNumberFormat="1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166" fontId="5" fillId="0" borderId="0" xfId="0" quotePrefix="1" applyNumberFormat="1" applyFont="1" applyAlignment="1">
      <alignment horizontal="center" vertical="center"/>
    </xf>
    <xf numFmtId="1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left" vertical="center"/>
    </xf>
    <xf numFmtId="1" fontId="7" fillId="4" borderId="2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1" fontId="5" fillId="11" borderId="21" xfId="0" applyNumberFormat="1" applyFont="1" applyFill="1" applyBorder="1" applyAlignment="1">
      <alignment horizontal="center" vertical="center"/>
    </xf>
    <xf numFmtId="0" fontId="7" fillId="3" borderId="18" xfId="0" quotePrefix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5" fillId="3" borderId="3" xfId="0" quotePrefix="1" applyFont="1" applyFill="1" applyBorder="1" applyAlignment="1">
      <alignment horizontal="center" vertical="center"/>
    </xf>
    <xf numFmtId="1" fontId="7" fillId="3" borderId="21" xfId="0" applyNumberFormat="1" applyFont="1" applyFill="1" applyBorder="1" applyAlignment="1">
      <alignment horizontal="center" vertical="center"/>
    </xf>
    <xf numFmtId="49" fontId="5" fillId="3" borderId="21" xfId="0" applyNumberFormat="1" applyFont="1" applyFill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left" vertical="center"/>
    </xf>
    <xf numFmtId="49" fontId="5" fillId="3" borderId="21" xfId="0" quotePrefix="1" applyNumberFormat="1" applyFont="1" applyFill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7" fillId="11" borderId="1" xfId="0" applyNumberFormat="1" applyFont="1" applyFill="1" applyBorder="1" applyAlignment="1">
      <alignment horizontal="center" vertical="center"/>
    </xf>
    <xf numFmtId="1" fontId="7" fillId="11" borderId="4" xfId="0" applyNumberFormat="1" applyFont="1" applyFill="1" applyBorder="1" applyAlignment="1">
      <alignment horizontal="center" vertical="center"/>
    </xf>
    <xf numFmtId="0" fontId="7" fillId="11" borderId="21" xfId="0" quotePrefix="1" applyFont="1" applyFill="1" applyBorder="1" applyAlignment="1">
      <alignment horizontal="center" vertical="center"/>
    </xf>
    <xf numFmtId="0" fontId="5" fillId="11" borderId="21" xfId="0" applyFont="1" applyFill="1" applyBorder="1" applyAlignment="1">
      <alignment vertical="center"/>
    </xf>
    <xf numFmtId="166" fontId="5" fillId="11" borderId="21" xfId="0" applyNumberFormat="1" applyFont="1" applyFill="1" applyBorder="1" applyAlignment="1">
      <alignment horizontal="left" vertical="center"/>
    </xf>
    <xf numFmtId="1" fontId="7" fillId="0" borderId="6" xfId="0" applyNumberFormat="1" applyFont="1" applyBorder="1" applyAlignment="1">
      <alignment horizontal="center" vertical="center"/>
    </xf>
    <xf numFmtId="1" fontId="5" fillId="0" borderId="22" xfId="0" quotePrefix="1" applyNumberFormat="1" applyFont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 vertical="center"/>
    </xf>
    <xf numFmtId="1" fontId="7" fillId="6" borderId="16" xfId="0" applyNumberFormat="1" applyFont="1" applyFill="1" applyBorder="1" applyAlignment="1">
      <alignment horizontal="center" vertical="center"/>
    </xf>
    <xf numFmtId="0" fontId="5" fillId="11" borderId="21" xfId="0" applyFont="1" applyFill="1" applyBorder="1" applyAlignment="1">
      <alignment horizontal="left" vertical="center"/>
    </xf>
    <xf numFmtId="49" fontId="7" fillId="11" borderId="21" xfId="0" applyNumberFormat="1" applyFont="1" applyFill="1" applyBorder="1" applyAlignment="1">
      <alignment horizontal="center" vertical="center"/>
    </xf>
    <xf numFmtId="0" fontId="7" fillId="11" borderId="21" xfId="0" applyFont="1" applyFill="1" applyBorder="1" applyAlignment="1">
      <alignment horizontal="left" vertical="center"/>
    </xf>
    <xf numFmtId="49" fontId="7" fillId="11" borderId="21" xfId="0" applyNumberFormat="1" applyFont="1" applyFill="1" applyBorder="1" applyAlignment="1">
      <alignment horizontal="left" vertical="center"/>
    </xf>
    <xf numFmtId="1" fontId="7" fillId="11" borderId="21" xfId="0" quotePrefix="1" applyNumberFormat="1" applyFont="1" applyFill="1" applyBorder="1" applyAlignment="1">
      <alignment horizontal="center" vertical="center"/>
    </xf>
    <xf numFmtId="166" fontId="5" fillId="11" borderId="21" xfId="0" applyNumberFormat="1" applyFont="1" applyFill="1" applyBorder="1" applyAlignment="1">
      <alignment vertical="center"/>
    </xf>
    <xf numFmtId="166" fontId="7" fillId="11" borderId="21" xfId="0" applyNumberFormat="1" applyFont="1" applyFill="1" applyBorder="1" applyAlignment="1">
      <alignment horizontal="center" vertical="center"/>
    </xf>
    <xf numFmtId="1" fontId="7" fillId="11" borderId="3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49" fontId="7" fillId="5" borderId="18" xfId="0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/>
    </xf>
    <xf numFmtId="49" fontId="7" fillId="5" borderId="2" xfId="0" applyNumberFormat="1" applyFont="1" applyFill="1" applyBorder="1" applyAlignment="1">
      <alignment horizontal="center" vertical="center"/>
    </xf>
    <xf numFmtId="49" fontId="7" fillId="5" borderId="16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/>
    </xf>
    <xf numFmtId="0" fontId="7" fillId="5" borderId="16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9" fontId="7" fillId="5" borderId="2" xfId="0" applyNumberFormat="1" applyFont="1" applyFill="1" applyBorder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16" xfId="0" applyNumberFormat="1" applyFont="1" applyFill="1" applyBorder="1" applyAlignment="1">
      <alignment horizontal="left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6" xfId="0" applyNumberFormat="1" applyFont="1" applyFill="1" applyBorder="1" applyAlignment="1">
      <alignment horizontal="center" vertical="center"/>
    </xf>
    <xf numFmtId="49" fontId="7" fillId="5" borderId="18" xfId="0" applyNumberFormat="1" applyFont="1" applyFill="1" applyBorder="1" applyAlignment="1">
      <alignment horizontal="left" vertical="center"/>
    </xf>
    <xf numFmtId="0" fontId="5" fillId="5" borderId="18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7" fillId="5" borderId="18" xfId="0" quotePrefix="1" applyFont="1" applyFill="1" applyBorder="1" applyAlignment="1">
      <alignment horizontal="center" vertical="center"/>
    </xf>
    <xf numFmtId="0" fontId="7" fillId="5" borderId="3" xfId="0" quotePrefix="1" applyFont="1" applyFill="1" applyBorder="1" applyAlignment="1">
      <alignment horizontal="center" vertical="center"/>
    </xf>
    <xf numFmtId="0" fontId="7" fillId="5" borderId="16" xfId="0" quotePrefix="1" applyFont="1" applyFill="1" applyBorder="1" applyAlignment="1">
      <alignment horizontal="center" vertical="center"/>
    </xf>
    <xf numFmtId="49" fontId="5" fillId="5" borderId="18" xfId="0" quotePrefix="1" applyNumberFormat="1" applyFont="1" applyFill="1" applyBorder="1" applyAlignment="1">
      <alignment horizontal="center" vertical="center"/>
    </xf>
    <xf numFmtId="49" fontId="5" fillId="5" borderId="3" xfId="0" quotePrefix="1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left" vertical="center"/>
    </xf>
    <xf numFmtId="49" fontId="7" fillId="5" borderId="3" xfId="0" applyNumberFormat="1" applyFont="1" applyFill="1" applyBorder="1" applyAlignment="1">
      <alignment horizontal="left" vertical="center"/>
    </xf>
    <xf numFmtId="49" fontId="7" fillId="11" borderId="3" xfId="0" quotePrefix="1" applyNumberFormat="1" applyFont="1" applyFill="1" applyBorder="1" applyAlignment="1">
      <alignment horizontal="center" vertical="center"/>
    </xf>
    <xf numFmtId="49" fontId="7" fillId="11" borderId="4" xfId="0" quotePrefix="1" applyNumberFormat="1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left" vertical="center"/>
    </xf>
    <xf numFmtId="0" fontId="7" fillId="11" borderId="4" xfId="0" applyFont="1" applyFill="1" applyBorder="1" applyAlignment="1">
      <alignment horizontal="left" vertical="center"/>
    </xf>
    <xf numFmtId="49" fontId="5" fillId="5" borderId="2" xfId="0" quotePrefix="1" applyNumberFormat="1" applyFont="1" applyFill="1" applyBorder="1" applyAlignment="1">
      <alignment horizontal="center" vertical="center"/>
    </xf>
    <xf numFmtId="49" fontId="7" fillId="5" borderId="4" xfId="0" quotePrefix="1" applyNumberFormat="1" applyFont="1" applyFill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/>
    </xf>
    <xf numFmtId="49" fontId="7" fillId="0" borderId="4" xfId="0" quotePrefix="1" applyNumberFormat="1" applyFont="1" applyBorder="1" applyAlignment="1">
      <alignment horizontal="center" vertical="center"/>
    </xf>
    <xf numFmtId="49" fontId="5" fillId="0" borderId="4" xfId="0" quotePrefix="1" applyNumberFormat="1" applyFont="1" applyBorder="1" applyAlignment="1">
      <alignment horizontal="center" vertical="center"/>
    </xf>
    <xf numFmtId="49" fontId="7" fillId="5" borderId="16" xfId="0" quotePrefix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5" borderId="2" xfId="0" quotePrefix="1" applyFont="1" applyFill="1" applyBorder="1" applyAlignment="1">
      <alignment horizontal="center" vertical="center"/>
    </xf>
    <xf numFmtId="0" fontId="7" fillId="5" borderId="4" xfId="0" quotePrefix="1" applyFont="1" applyFill="1" applyBorder="1" applyAlignment="1">
      <alignment horizontal="center" vertical="center"/>
    </xf>
    <xf numFmtId="49" fontId="5" fillId="5" borderId="4" xfId="0" quotePrefix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18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0" fontId="7" fillId="0" borderId="16" xfId="0" quotePrefix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49" fontId="7" fillId="0" borderId="18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49" fontId="5" fillId="0" borderId="18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16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left" vertical="center" wrapText="1"/>
    </xf>
    <xf numFmtId="164" fontId="5" fillId="0" borderId="16" xfId="0" applyNumberFormat="1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left" vertical="center"/>
    </xf>
    <xf numFmtId="164" fontId="7" fillId="0" borderId="16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66" fontId="5" fillId="0" borderId="3" xfId="0" quotePrefix="1" applyNumberFormat="1" applyFont="1" applyBorder="1" applyAlignment="1">
      <alignment horizontal="center" vertical="center"/>
    </xf>
    <xf numFmtId="166" fontId="5" fillId="0" borderId="16" xfId="0" quotePrefix="1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left" vertical="center"/>
    </xf>
    <xf numFmtId="1" fontId="5" fillId="0" borderId="16" xfId="0" applyNumberFormat="1" applyFont="1" applyBorder="1" applyAlignment="1">
      <alignment horizontal="left" vertical="center"/>
    </xf>
    <xf numFmtId="1" fontId="5" fillId="0" borderId="4" xfId="0" applyNumberFormat="1" applyFont="1" applyBorder="1" applyAlignment="1">
      <alignment horizontal="left" vertical="center"/>
    </xf>
    <xf numFmtId="1" fontId="7" fillId="0" borderId="3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166" fontId="5" fillId="0" borderId="18" xfId="0" quotePrefix="1" applyNumberFormat="1" applyFont="1" applyBorder="1" applyAlignment="1">
      <alignment horizontal="center" vertical="center"/>
    </xf>
    <xf numFmtId="166" fontId="5" fillId="0" borderId="4" xfId="0" quotePrefix="1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left" vertical="center"/>
    </xf>
    <xf numFmtId="1" fontId="7" fillId="0" borderId="18" xfId="0" applyNumberFormat="1" applyFont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49" fontId="7" fillId="4" borderId="2" xfId="0" applyNumberFormat="1" applyFont="1" applyFill="1" applyBorder="1" applyAlignment="1">
      <alignment horizontal="left" vertical="center"/>
    </xf>
    <xf numFmtId="49" fontId="7" fillId="4" borderId="4" xfId="0" applyNumberFormat="1" applyFont="1" applyFill="1" applyBorder="1" applyAlignment="1">
      <alignment horizontal="left" vertical="center"/>
    </xf>
    <xf numFmtId="49" fontId="7" fillId="4" borderId="16" xfId="0" applyNumberFormat="1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center" vertical="center"/>
    </xf>
    <xf numFmtId="49" fontId="7" fillId="4" borderId="18" xfId="0" applyNumberFormat="1" applyFont="1" applyFill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left" vertical="center"/>
    </xf>
    <xf numFmtId="1" fontId="7" fillId="5" borderId="18" xfId="0" quotePrefix="1" applyNumberFormat="1" applyFont="1" applyFill="1" applyBorder="1" applyAlignment="1">
      <alignment horizontal="center" vertical="center"/>
    </xf>
    <xf numFmtId="1" fontId="7" fillId="5" borderId="4" xfId="0" quotePrefix="1" applyNumberFormat="1" applyFont="1" applyFill="1" applyBorder="1" applyAlignment="1">
      <alignment horizontal="center" vertical="center"/>
    </xf>
    <xf numFmtId="1" fontId="7" fillId="5" borderId="18" xfId="0" applyNumberFormat="1" applyFont="1" applyFill="1" applyBorder="1" applyAlignment="1">
      <alignment horizontal="left" vertical="center"/>
    </xf>
    <xf numFmtId="1" fontId="7" fillId="5" borderId="4" xfId="0" applyNumberFormat="1" applyFont="1" applyFill="1" applyBorder="1" applyAlignment="1">
      <alignment horizontal="left" vertical="center"/>
    </xf>
    <xf numFmtId="1" fontId="5" fillId="0" borderId="2" xfId="0" quotePrefix="1" applyNumberFormat="1" applyFont="1" applyBorder="1" applyAlignment="1">
      <alignment horizontal="center" vertical="center"/>
    </xf>
    <xf numFmtId="1" fontId="5" fillId="0" borderId="3" xfId="0" quotePrefix="1" applyNumberFormat="1" applyFont="1" applyBorder="1" applyAlignment="1">
      <alignment horizontal="center" vertical="center"/>
    </xf>
    <xf numFmtId="1" fontId="5" fillId="0" borderId="4" xfId="0" quotePrefix="1" applyNumberFormat="1" applyFont="1" applyBorder="1" applyAlignment="1">
      <alignment horizontal="center" vertical="center"/>
    </xf>
    <xf numFmtId="1" fontId="5" fillId="0" borderId="16" xfId="0" quotePrefix="1" applyNumberFormat="1" applyFont="1" applyBorder="1" applyAlignment="1">
      <alignment horizontal="center" vertical="center"/>
    </xf>
    <xf numFmtId="49" fontId="5" fillId="0" borderId="3" xfId="0" quotePrefix="1" applyNumberFormat="1" applyFont="1" applyBorder="1" applyAlignment="1">
      <alignment horizontal="center" vertical="center"/>
    </xf>
    <xf numFmtId="49" fontId="5" fillId="0" borderId="16" xfId="0" quotePrefix="1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left" vertical="center" wrapText="1"/>
    </xf>
    <xf numFmtId="1" fontId="5" fillId="0" borderId="16" xfId="0" applyNumberFormat="1" applyFont="1" applyBorder="1" applyAlignment="1">
      <alignment horizontal="left" vertical="center" wrapText="1"/>
    </xf>
    <xf numFmtId="1" fontId="5" fillId="0" borderId="18" xfId="0" quotePrefix="1" applyNumberFormat="1" applyFont="1" applyBorder="1" applyAlignment="1">
      <alignment horizontal="center" vertical="center"/>
    </xf>
    <xf numFmtId="1" fontId="7" fillId="5" borderId="3" xfId="0" applyNumberFormat="1" applyFont="1" applyFill="1" applyBorder="1" applyAlignment="1">
      <alignment horizontal="left" vertical="center"/>
    </xf>
    <xf numFmtId="1" fontId="7" fillId="5" borderId="16" xfId="0" applyNumberFormat="1" applyFont="1" applyFill="1" applyBorder="1" applyAlignment="1">
      <alignment horizontal="left" vertical="center"/>
    </xf>
    <xf numFmtId="1" fontId="5" fillId="0" borderId="4" xfId="0" applyNumberFormat="1" applyFont="1" applyBorder="1" applyAlignment="1">
      <alignment horizontal="left" vertical="center" wrapText="1"/>
    </xf>
    <xf numFmtId="1" fontId="7" fillId="5" borderId="18" xfId="0" applyNumberFormat="1" applyFont="1" applyFill="1" applyBorder="1" applyAlignment="1">
      <alignment horizontal="center" vertical="center"/>
    </xf>
    <xf numFmtId="1" fontId="7" fillId="5" borderId="3" xfId="0" applyNumberFormat="1" applyFont="1" applyFill="1" applyBorder="1" applyAlignment="1">
      <alignment horizontal="center" vertical="center"/>
    </xf>
    <xf numFmtId="1" fontId="7" fillId="5" borderId="16" xfId="0" applyNumberFormat="1" applyFont="1" applyFill="1" applyBorder="1" applyAlignment="1">
      <alignment horizontal="center" vertical="center"/>
    </xf>
    <xf numFmtId="1" fontId="5" fillId="5" borderId="18" xfId="0" applyNumberFormat="1" applyFont="1" applyFill="1" applyBorder="1" applyAlignment="1">
      <alignment horizontal="left" vertical="center"/>
    </xf>
    <xf numFmtId="1" fontId="5" fillId="5" borderId="3" xfId="0" applyNumberFormat="1" applyFont="1" applyFill="1" applyBorder="1" applyAlignment="1">
      <alignment horizontal="left" vertical="center"/>
    </xf>
    <xf numFmtId="1" fontId="5" fillId="5" borderId="16" xfId="0" applyNumberFormat="1" applyFont="1" applyFill="1" applyBorder="1" applyAlignment="1">
      <alignment horizontal="left" vertical="center"/>
    </xf>
    <xf numFmtId="1" fontId="5" fillId="5" borderId="18" xfId="0" quotePrefix="1" applyNumberFormat="1" applyFont="1" applyFill="1" applyBorder="1" applyAlignment="1">
      <alignment horizontal="center" vertical="center"/>
    </xf>
    <xf numFmtId="1" fontId="5" fillId="5" borderId="3" xfId="0" quotePrefix="1" applyNumberFormat="1" applyFont="1" applyFill="1" applyBorder="1" applyAlignment="1">
      <alignment horizontal="center" vertical="center"/>
    </xf>
    <xf numFmtId="1" fontId="5" fillId="5" borderId="16" xfId="0" quotePrefix="1" applyNumberFormat="1" applyFont="1" applyFill="1" applyBorder="1" applyAlignment="1">
      <alignment horizontal="center" vertical="center"/>
    </xf>
    <xf numFmtId="1" fontId="5" fillId="5" borderId="2" xfId="0" applyNumberFormat="1" applyFont="1" applyFill="1" applyBorder="1" applyAlignment="1">
      <alignment horizontal="left" vertical="center"/>
    </xf>
    <xf numFmtId="49" fontId="5" fillId="5" borderId="16" xfId="0" quotePrefix="1" applyNumberFormat="1" applyFont="1" applyFill="1" applyBorder="1" applyAlignment="1">
      <alignment horizontal="center" vertical="center"/>
    </xf>
    <xf numFmtId="1" fontId="5" fillId="5" borderId="4" xfId="0" applyNumberFormat="1" applyFont="1" applyFill="1" applyBorder="1" applyAlignment="1">
      <alignment horizontal="left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1" fontId="7" fillId="0" borderId="3" xfId="0" applyNumberFormat="1" applyFont="1" applyBorder="1" applyAlignment="1">
      <alignment horizontal="left" vertical="center" wrapText="1"/>
    </xf>
    <xf numFmtId="1" fontId="7" fillId="0" borderId="16" xfId="0" applyNumberFormat="1" applyFont="1" applyBorder="1" applyAlignment="1">
      <alignment horizontal="left" vertical="center" wrapText="1"/>
    </xf>
    <xf numFmtId="1" fontId="7" fillId="0" borderId="16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left" vertical="center"/>
    </xf>
    <xf numFmtId="1" fontId="7" fillId="0" borderId="2" xfId="0" applyNumberFormat="1" applyFont="1" applyBorder="1" applyAlignment="1">
      <alignment horizontal="left" vertical="center"/>
    </xf>
    <xf numFmtId="49" fontId="7" fillId="5" borderId="18" xfId="0" quotePrefix="1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/>
    </xf>
    <xf numFmtId="1" fontId="7" fillId="5" borderId="3" xfId="0" quotePrefix="1" applyNumberFormat="1" applyFont="1" applyFill="1" applyBorder="1" applyAlignment="1">
      <alignment horizontal="center" vertical="center"/>
    </xf>
    <xf numFmtId="1" fontId="7" fillId="5" borderId="16" xfId="0" quotePrefix="1" applyNumberFormat="1" applyFont="1" applyFill="1" applyBorder="1" applyAlignment="1">
      <alignment horizontal="center" vertical="center"/>
    </xf>
    <xf numFmtId="49" fontId="5" fillId="5" borderId="1" xfId="0" quotePrefix="1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7" fillId="0" borderId="18" xfId="0" quotePrefix="1" applyNumberFormat="1" applyFont="1" applyBorder="1" applyAlignment="1">
      <alignment horizontal="center" vertical="center"/>
    </xf>
    <xf numFmtId="49" fontId="7" fillId="0" borderId="3" xfId="0" quotePrefix="1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1" fontId="7" fillId="5" borderId="2" xfId="0" quotePrefix="1" applyNumberFormat="1" applyFont="1" applyFill="1" applyBorder="1" applyAlignment="1">
      <alignment horizontal="center" vertical="center"/>
    </xf>
    <xf numFmtId="49" fontId="7" fillId="5" borderId="2" xfId="0" quotePrefix="1" applyNumberFormat="1" applyFont="1" applyFill="1" applyBorder="1" applyAlignment="1">
      <alignment horizontal="center" vertical="center"/>
    </xf>
    <xf numFmtId="49" fontId="7" fillId="0" borderId="2" xfId="0" quotePrefix="1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7" fillId="5" borderId="17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49" fontId="7" fillId="5" borderId="17" xfId="0" applyNumberFormat="1" applyFont="1" applyFill="1" applyBorder="1" applyAlignment="1">
      <alignment horizontal="left" vertical="center"/>
    </xf>
    <xf numFmtId="49" fontId="5" fillId="5" borderId="2" xfId="0" applyNumberFormat="1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/>
    </xf>
    <xf numFmtId="49" fontId="5" fillId="4" borderId="18" xfId="0" applyNumberFormat="1" applyFont="1" applyFill="1" applyBorder="1" applyAlignment="1">
      <alignment horizontal="center" vertical="center"/>
    </xf>
    <xf numFmtId="49" fontId="7" fillId="4" borderId="4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20" fillId="4" borderId="2" xfId="0" applyNumberFormat="1" applyFont="1" applyFill="1" applyBorder="1" applyAlignment="1">
      <alignment horizontal="center" vertical="center"/>
    </xf>
    <xf numFmtId="49" fontId="20" fillId="4" borderId="4" xfId="0" applyNumberFormat="1" applyFont="1" applyFill="1" applyBorder="1" applyAlignment="1">
      <alignment horizontal="center" vertical="center"/>
    </xf>
    <xf numFmtId="49" fontId="7" fillId="4" borderId="16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left" vertical="center"/>
    </xf>
    <xf numFmtId="49" fontId="5" fillId="5" borderId="16" xfId="0" applyNumberFormat="1" applyFont="1" applyFill="1" applyBorder="1" applyAlignment="1">
      <alignment horizontal="left" vertical="center"/>
    </xf>
    <xf numFmtId="49" fontId="7" fillId="5" borderId="15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49" fontId="11" fillId="4" borderId="2" xfId="0" applyNumberFormat="1" applyFont="1" applyFill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9" fontId="5" fillId="6" borderId="3" xfId="0" applyNumberFormat="1" applyFont="1" applyFill="1" applyBorder="1" applyAlignment="1">
      <alignment horizontal="left" vertical="center"/>
    </xf>
    <xf numFmtId="49" fontId="7" fillId="6" borderId="16" xfId="0" applyNumberFormat="1" applyFont="1" applyFill="1" applyBorder="1" applyAlignment="1">
      <alignment horizontal="left" vertical="center"/>
    </xf>
    <xf numFmtId="49" fontId="5" fillId="0" borderId="16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49" fontId="7" fillId="5" borderId="3" xfId="0" quotePrefix="1" applyNumberFormat="1" applyFont="1" applyFill="1" applyBorder="1" applyAlignment="1">
      <alignment horizontal="center" vertical="center"/>
    </xf>
    <xf numFmtId="49" fontId="5" fillId="0" borderId="18" xfId="0" applyNumberFormat="1" applyFont="1" applyBorder="1" applyAlignment="1">
      <alignment horizontal="left" vertical="center"/>
    </xf>
    <xf numFmtId="0" fontId="7" fillId="5" borderId="15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49" fontId="5" fillId="5" borderId="17" xfId="0" applyNumberFormat="1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left" vertical="center" wrapText="1"/>
    </xf>
    <xf numFmtId="0" fontId="7" fillId="0" borderId="17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5" borderId="17" xfId="0" quotePrefix="1" applyNumberFormat="1" applyFont="1" applyFill="1" applyBorder="1" applyAlignment="1">
      <alignment horizontal="center" vertical="center"/>
    </xf>
    <xf numFmtId="49" fontId="7" fillId="5" borderId="1" xfId="0" quotePrefix="1" applyNumberFormat="1" applyFont="1" applyFill="1" applyBorder="1" applyAlignment="1">
      <alignment horizontal="center" vertical="center"/>
    </xf>
    <xf numFmtId="0" fontId="7" fillId="6" borderId="2" xfId="0" quotePrefix="1" applyFont="1" applyFill="1" applyBorder="1" applyAlignment="1">
      <alignment horizontal="center" vertical="center"/>
    </xf>
    <xf numFmtId="0" fontId="7" fillId="6" borderId="3" xfId="0" quotePrefix="1" applyFont="1" applyFill="1" applyBorder="1" applyAlignment="1">
      <alignment horizontal="center" vertical="center"/>
    </xf>
    <xf numFmtId="0" fontId="7" fillId="6" borderId="16" xfId="0" quotePrefix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49" fontId="7" fillId="5" borderId="17" xfId="0" applyNumberFormat="1" applyFont="1" applyFill="1" applyBorder="1" applyAlignment="1">
      <alignment horizontal="center" vertical="center"/>
    </xf>
    <xf numFmtId="164" fontId="7" fillId="0" borderId="18" xfId="0" applyNumberFormat="1" applyFont="1" applyBorder="1" applyAlignment="1">
      <alignment horizontal="left" vertical="center" wrapText="1"/>
    </xf>
    <xf numFmtId="164" fontId="7" fillId="0" borderId="16" xfId="0" applyNumberFormat="1" applyFont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5" fillId="6" borderId="2" xfId="0" quotePrefix="1" applyNumberFormat="1" applyFont="1" applyFill="1" applyBorder="1" applyAlignment="1">
      <alignment horizontal="center" vertical="center"/>
    </xf>
    <xf numFmtId="49" fontId="5" fillId="6" borderId="3" xfId="0" quotePrefix="1" applyNumberFormat="1" applyFont="1" applyFill="1" applyBorder="1" applyAlignment="1">
      <alignment horizontal="center" vertical="center"/>
    </xf>
    <xf numFmtId="49" fontId="5" fillId="6" borderId="16" xfId="0" quotePrefix="1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vertical="center" wrapText="1"/>
    </xf>
    <xf numFmtId="0" fontId="7" fillId="5" borderId="17" xfId="0" quotePrefix="1" applyFont="1" applyFill="1" applyBorder="1" applyAlignment="1">
      <alignment horizontal="center" vertical="center"/>
    </xf>
    <xf numFmtId="0" fontId="7" fillId="5" borderId="1" xfId="0" quotePrefix="1" applyFont="1" applyFill="1" applyBorder="1" applyAlignment="1">
      <alignment horizontal="center" vertical="center"/>
    </xf>
    <xf numFmtId="0" fontId="7" fillId="5" borderId="15" xfId="0" quotePrefix="1" applyFont="1" applyFill="1" applyBorder="1" applyAlignment="1">
      <alignment horizontal="center" vertical="center"/>
    </xf>
    <xf numFmtId="0" fontId="7" fillId="5" borderId="18" xfId="0" quotePrefix="1" applyFont="1" applyFill="1" applyBorder="1" applyAlignment="1">
      <alignment horizontal="center" vertical="center" wrapText="1"/>
    </xf>
    <xf numFmtId="0" fontId="7" fillId="5" borderId="3" xfId="0" quotePrefix="1" applyFont="1" applyFill="1" applyBorder="1" applyAlignment="1">
      <alignment horizontal="center" vertical="center" wrapText="1"/>
    </xf>
    <xf numFmtId="0" fontId="7" fillId="5" borderId="16" xfId="0" quotePrefix="1" applyFont="1" applyFill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/>
    </xf>
    <xf numFmtId="0" fontId="5" fillId="6" borderId="3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49" fontId="5" fillId="6" borderId="2" xfId="0" applyNumberFormat="1" applyFont="1" applyFill="1" applyBorder="1" applyAlignment="1">
      <alignment horizontal="center" vertical="center"/>
    </xf>
    <xf numFmtId="49" fontId="5" fillId="6" borderId="16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7" fillId="5" borderId="15" xfId="0" quotePrefix="1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5" fillId="5" borderId="15" xfId="0" applyFont="1" applyFill="1" applyBorder="1" applyAlignment="1">
      <alignment horizontal="left" vertical="center"/>
    </xf>
    <xf numFmtId="49" fontId="14" fillId="0" borderId="2" xfId="0" quotePrefix="1" applyNumberFormat="1" applyFont="1" applyBorder="1" applyAlignment="1">
      <alignment horizontal="center" vertical="center"/>
    </xf>
    <xf numFmtId="49" fontId="14" fillId="0" borderId="4" xfId="0" quotePrefix="1" applyNumberFormat="1" applyFont="1" applyBorder="1" applyAlignment="1">
      <alignment horizontal="center" vertical="center"/>
    </xf>
    <xf numFmtId="0" fontId="7" fillId="4" borderId="18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49" fontId="5" fillId="5" borderId="1" xfId="0" applyNumberFormat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left" vertical="center"/>
    </xf>
    <xf numFmtId="49" fontId="14" fillId="5" borderId="18" xfId="0" quotePrefix="1" applyNumberFormat="1" applyFont="1" applyFill="1" applyBorder="1" applyAlignment="1">
      <alignment horizontal="center" vertical="center"/>
    </xf>
    <xf numFmtId="49" fontId="14" fillId="5" borderId="4" xfId="0" quotePrefix="1" applyNumberFormat="1" applyFont="1" applyFill="1" applyBorder="1" applyAlignment="1">
      <alignment horizontal="center" vertical="center"/>
    </xf>
    <xf numFmtId="49" fontId="5" fillId="5" borderId="17" xfId="0" applyNumberFormat="1" applyFont="1" applyFill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5" borderId="2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 wrapText="1"/>
    </xf>
    <xf numFmtId="49" fontId="5" fillId="5" borderId="17" xfId="0" quotePrefix="1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 wrapText="1"/>
    </xf>
    <xf numFmtId="0" fontId="7" fillId="6" borderId="16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left" vertical="center" wrapText="1"/>
    </xf>
    <xf numFmtId="1" fontId="5" fillId="5" borderId="18" xfId="0" applyNumberFormat="1" applyFont="1" applyFill="1" applyBorder="1" applyAlignment="1">
      <alignment horizontal="left" vertical="center" wrapText="1"/>
    </xf>
    <xf numFmtId="1" fontId="5" fillId="5" borderId="3" xfId="0" applyNumberFormat="1" applyFont="1" applyFill="1" applyBorder="1" applyAlignment="1">
      <alignment horizontal="left" vertical="center" wrapText="1"/>
    </xf>
    <xf numFmtId="1" fontId="5" fillId="5" borderId="16" xfId="0" applyNumberFormat="1" applyFont="1" applyFill="1" applyBorder="1" applyAlignment="1">
      <alignment horizontal="left" vertical="center" wrapText="1"/>
    </xf>
    <xf numFmtId="0" fontId="7" fillId="0" borderId="18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4" borderId="16" xfId="0" applyFont="1" applyFill="1" applyBorder="1" applyAlignment="1">
      <alignment horizontal="left" vertical="center"/>
    </xf>
    <xf numFmtId="0" fontId="7" fillId="0" borderId="17" xfId="0" applyFont="1" applyBorder="1" applyAlignment="1">
      <alignment horizontal="left" vertical="center" wrapText="1"/>
    </xf>
    <xf numFmtId="49" fontId="5" fillId="0" borderId="18" xfId="0" quotePrefix="1" applyNumberFormat="1" applyFont="1" applyBorder="1" applyAlignment="1">
      <alignment horizontal="center" vertical="center"/>
    </xf>
    <xf numFmtId="49" fontId="14" fillId="6" borderId="2" xfId="0" quotePrefix="1" applyNumberFormat="1" applyFont="1" applyFill="1" applyBorder="1" applyAlignment="1">
      <alignment horizontal="center" vertical="center"/>
    </xf>
    <xf numFmtId="49" fontId="14" fillId="6" borderId="4" xfId="0" quotePrefix="1" applyNumberFormat="1" applyFont="1" applyFill="1" applyBorder="1" applyAlignment="1">
      <alignment horizontal="center" vertical="center"/>
    </xf>
    <xf numFmtId="49" fontId="5" fillId="4" borderId="18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49" fontId="5" fillId="4" borderId="2" xfId="0" quotePrefix="1" applyNumberFormat="1" applyFont="1" applyFill="1" applyBorder="1" applyAlignment="1">
      <alignment horizontal="center" vertical="center"/>
    </xf>
    <xf numFmtId="49" fontId="7" fillId="4" borderId="4" xfId="0" quotePrefix="1" applyNumberFormat="1" applyFont="1" applyFill="1" applyBorder="1" applyAlignment="1">
      <alignment horizontal="center" vertical="center"/>
    </xf>
    <xf numFmtId="49" fontId="7" fillId="4" borderId="16" xfId="0" quotePrefix="1" applyNumberFormat="1" applyFont="1" applyFill="1" applyBorder="1" applyAlignment="1">
      <alignment horizontal="center" vertical="center"/>
    </xf>
    <xf numFmtId="49" fontId="7" fillId="0" borderId="1" xfId="0" quotePrefix="1" applyNumberFormat="1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20" xfId="0" quotePrefix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31" xfId="0" applyNumberFormat="1" applyFont="1" applyBorder="1" applyAlignment="1">
      <alignment horizontal="center" vertical="center"/>
    </xf>
    <xf numFmtId="49" fontId="7" fillId="0" borderId="16" xfId="0" quotePrefix="1" applyNumberFormat="1" applyFont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49" fontId="11" fillId="4" borderId="3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49" fontId="11" fillId="4" borderId="16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left" vertical="center"/>
    </xf>
    <xf numFmtId="0" fontId="11" fillId="4" borderId="16" xfId="0" applyFont="1" applyFill="1" applyBorder="1" applyAlignment="1">
      <alignment horizontal="left" vertical="center"/>
    </xf>
    <xf numFmtId="49" fontId="5" fillId="5" borderId="18" xfId="0" applyNumberFormat="1" applyFont="1" applyFill="1" applyBorder="1" applyAlignment="1">
      <alignment horizontal="left" vertical="center"/>
    </xf>
    <xf numFmtId="49" fontId="5" fillId="6" borderId="4" xfId="0" applyNumberFormat="1" applyFont="1" applyFill="1" applyBorder="1" applyAlignment="1">
      <alignment horizontal="center" vertical="center"/>
    </xf>
    <xf numFmtId="49" fontId="5" fillId="6" borderId="2" xfId="0" applyNumberFormat="1" applyFont="1" applyFill="1" applyBorder="1" applyAlignment="1">
      <alignment horizontal="left" vertical="center"/>
    </xf>
    <xf numFmtId="49" fontId="7" fillId="6" borderId="4" xfId="0" applyNumberFormat="1" applyFont="1" applyFill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7" fillId="11" borderId="2" xfId="0" applyNumberFormat="1" applyFont="1" applyFill="1" applyBorder="1" applyAlignment="1">
      <alignment horizontal="center" vertical="center"/>
    </xf>
    <xf numFmtId="49" fontId="7" fillId="11" borderId="3" xfId="0" applyNumberFormat="1" applyFont="1" applyFill="1" applyBorder="1" applyAlignment="1">
      <alignment horizontal="center" vertical="center"/>
    </xf>
    <xf numFmtId="49" fontId="7" fillId="11" borderId="16" xfId="0" applyNumberFormat="1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left" vertical="center" wrapText="1"/>
    </xf>
    <xf numFmtId="0" fontId="5" fillId="11" borderId="3" xfId="0" applyFont="1" applyFill="1" applyBorder="1" applyAlignment="1">
      <alignment horizontal="left" vertical="center" wrapText="1"/>
    </xf>
    <xf numFmtId="0" fontId="5" fillId="11" borderId="16" xfId="0" applyFont="1" applyFill="1" applyBorder="1" applyAlignment="1">
      <alignment horizontal="left" vertical="center" wrapText="1"/>
    </xf>
    <xf numFmtId="0" fontId="7" fillId="11" borderId="2" xfId="0" applyFont="1" applyFill="1" applyBorder="1" applyAlignment="1">
      <alignment horizontal="left" vertical="center"/>
    </xf>
    <xf numFmtId="0" fontId="7" fillId="11" borderId="16" xfId="0" applyFont="1" applyFill="1" applyBorder="1" applyAlignment="1">
      <alignment horizontal="left" vertical="center"/>
    </xf>
    <xf numFmtId="49" fontId="5" fillId="11" borderId="2" xfId="0" applyNumberFormat="1" applyFont="1" applyFill="1" applyBorder="1" applyAlignment="1">
      <alignment horizontal="center" vertical="center"/>
    </xf>
    <xf numFmtId="49" fontId="7" fillId="11" borderId="4" xfId="0" applyNumberFormat="1" applyFont="1" applyFill="1" applyBorder="1" applyAlignment="1">
      <alignment horizontal="center" vertical="center"/>
    </xf>
    <xf numFmtId="49" fontId="5" fillId="11" borderId="3" xfId="0" applyNumberFormat="1" applyFont="1" applyFill="1" applyBorder="1" applyAlignment="1">
      <alignment horizontal="center" vertical="center"/>
    </xf>
    <xf numFmtId="49" fontId="7" fillId="11" borderId="2" xfId="0" applyNumberFormat="1" applyFont="1" applyFill="1" applyBorder="1" applyAlignment="1">
      <alignment horizontal="left" vertical="center"/>
    </xf>
    <xf numFmtId="49" fontId="7" fillId="11" borderId="4" xfId="0" applyNumberFormat="1" applyFont="1" applyFill="1" applyBorder="1" applyAlignment="1">
      <alignment horizontal="left" vertical="center"/>
    </xf>
    <xf numFmtId="49" fontId="5" fillId="11" borderId="2" xfId="0" applyNumberFormat="1" applyFont="1" applyFill="1" applyBorder="1" applyAlignment="1">
      <alignment horizontal="left" vertical="center"/>
    </xf>
    <xf numFmtId="49" fontId="5" fillId="11" borderId="4" xfId="0" applyNumberFormat="1" applyFont="1" applyFill="1" applyBorder="1" applyAlignment="1">
      <alignment horizontal="left" vertical="center"/>
    </xf>
    <xf numFmtId="49" fontId="5" fillId="11" borderId="3" xfId="0" applyNumberFormat="1" applyFont="1" applyFill="1" applyBorder="1" applyAlignment="1">
      <alignment horizontal="left" vertical="center"/>
    </xf>
    <xf numFmtId="49" fontId="5" fillId="11" borderId="16" xfId="0" applyNumberFormat="1" applyFont="1" applyFill="1" applyBorder="1" applyAlignment="1">
      <alignment horizontal="left" vertical="center"/>
    </xf>
    <xf numFmtId="0" fontId="7" fillId="11" borderId="2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7" fillId="11" borderId="16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left" vertical="center"/>
    </xf>
    <xf numFmtId="0" fontId="7" fillId="3" borderId="16" xfId="0" applyFont="1" applyFill="1" applyBorder="1" applyAlignment="1">
      <alignment horizontal="left" vertical="center"/>
    </xf>
    <xf numFmtId="0" fontId="7" fillId="9" borderId="18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3" borderId="18" xfId="0" quotePrefix="1" applyFont="1" applyFill="1" applyBorder="1" applyAlignment="1">
      <alignment horizontal="center" vertical="center"/>
    </xf>
    <xf numFmtId="0" fontId="7" fillId="3" borderId="16" xfId="0" quotePrefix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8" xfId="0" quotePrefix="1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left" vertical="center" wrapText="1"/>
    </xf>
    <xf numFmtId="0" fontId="7" fillId="9" borderId="16" xfId="0" applyFont="1" applyFill="1" applyBorder="1" applyAlignment="1">
      <alignment horizontal="left" vertical="center" wrapText="1"/>
    </xf>
    <xf numFmtId="0" fontId="7" fillId="9" borderId="22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left" vertical="center"/>
    </xf>
    <xf numFmtId="0" fontId="7" fillId="9" borderId="16" xfId="0" applyFont="1" applyFill="1" applyBorder="1" applyAlignment="1">
      <alignment horizontal="left" vertical="center"/>
    </xf>
    <xf numFmtId="0" fontId="5" fillId="9" borderId="18" xfId="0" quotePrefix="1" applyFont="1" applyFill="1" applyBorder="1" applyAlignment="1">
      <alignment horizontal="center" vertical="center"/>
    </xf>
    <xf numFmtId="0" fontId="7" fillId="9" borderId="16" xfId="0" quotePrefix="1" applyFont="1" applyFill="1" applyBorder="1" applyAlignment="1">
      <alignment horizontal="center" vertical="center"/>
    </xf>
    <xf numFmtId="0" fontId="5" fillId="9" borderId="22" xfId="0" quotePrefix="1" applyFont="1" applyFill="1" applyBorder="1" applyAlignment="1">
      <alignment horizontal="center" vertical="center"/>
    </xf>
    <xf numFmtId="0" fontId="7" fillId="9" borderId="23" xfId="0" quotePrefix="1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right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7" fillId="3" borderId="2" xfId="0" quotePrefix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4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vertical="center"/>
    </xf>
    <xf numFmtId="1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</cellXfs>
  <cellStyles count="5">
    <cellStyle name="Euro" xfId="1" xr:uid="{00000000-0005-0000-0000-000000000000}"/>
    <cellStyle name="Gut" xfId="2" builtinId="26"/>
    <cellStyle name="Standard" xfId="0" builtinId="0"/>
    <cellStyle name="Standard 2" xfId="3" xr:uid="{00000000-0005-0000-0000-000004000000}"/>
    <cellStyle name="Standard 3" xfId="4" xr:uid="{00000000-0005-0000-0000-000005000000}"/>
  </cellStyles>
  <dxfs count="0"/>
  <tableStyles count="0" defaultTableStyle="TableStyleMedium2" defaultPivotStyle="PivotStyleLight16"/>
  <colors>
    <mruColors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0</xdr:row>
      <xdr:rowOff>9525</xdr:rowOff>
    </xdr:from>
    <xdr:to>
      <xdr:col>6</xdr:col>
      <xdr:colOff>447675</xdr:colOff>
      <xdr:row>0</xdr:row>
      <xdr:rowOff>390525</xdr:rowOff>
    </xdr:to>
    <xdr:pic>
      <xdr:nvPicPr>
        <xdr:cNvPr id="1174" name="Picture 1" descr="logo_nur Bär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925" y="95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0</xdr:row>
      <xdr:rowOff>9525</xdr:rowOff>
    </xdr:from>
    <xdr:to>
      <xdr:col>6</xdr:col>
      <xdr:colOff>447675</xdr:colOff>
      <xdr:row>0</xdr:row>
      <xdr:rowOff>390525</xdr:rowOff>
    </xdr:to>
    <xdr:pic>
      <xdr:nvPicPr>
        <xdr:cNvPr id="2" name="Picture 1" descr="logo_nur Bä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925" y="95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0</xdr:row>
      <xdr:rowOff>9525</xdr:rowOff>
    </xdr:from>
    <xdr:to>
      <xdr:col>5</xdr:col>
      <xdr:colOff>447675</xdr:colOff>
      <xdr:row>0</xdr:row>
      <xdr:rowOff>390525</xdr:rowOff>
    </xdr:to>
    <xdr:pic>
      <xdr:nvPicPr>
        <xdr:cNvPr id="2" name="Picture 1" descr="logo_nur Bä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95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818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6.7109375" style="3" customWidth="1"/>
    <col min="2" max="2" width="18.7109375" style="1" customWidth="1"/>
    <col min="3" max="3" width="5.7109375" style="1" customWidth="1"/>
    <col min="4" max="4" width="18.7109375" style="4" customWidth="1"/>
    <col min="5" max="5" width="18.7109375" style="3" customWidth="1"/>
    <col min="6" max="6" width="8.7109375" style="5" customWidth="1"/>
    <col min="7" max="7" width="25.7109375" style="5" customWidth="1"/>
    <col min="8" max="8" width="6.7109375" style="5" customWidth="1"/>
    <col min="9" max="9" width="6.7109375" style="3" customWidth="1"/>
    <col min="10" max="16384" width="11.42578125" style="2"/>
  </cols>
  <sheetData>
    <row r="1" spans="1:9" ht="24.75" customHeight="1">
      <c r="A1" s="54" t="s">
        <v>415</v>
      </c>
      <c r="G1" s="86"/>
    </row>
    <row r="2" spans="1:9" ht="19.5" customHeight="1">
      <c r="A2" s="29" t="s">
        <v>908</v>
      </c>
      <c r="G2" s="86"/>
    </row>
    <row r="3" spans="1:9" ht="19.5" customHeight="1">
      <c r="A3" s="29" t="s">
        <v>694</v>
      </c>
      <c r="B3" s="213">
        <v>45495</v>
      </c>
      <c r="G3" s="46"/>
    </row>
    <row r="4" spans="1:9" ht="15.95" customHeight="1">
      <c r="A4" s="2"/>
      <c r="G4" s="18"/>
      <c r="H4" s="217"/>
      <c r="I4" s="91"/>
    </row>
    <row r="5" spans="1:9" ht="50.1" customHeight="1">
      <c r="A5" s="89" t="s">
        <v>423</v>
      </c>
      <c r="B5" s="89" t="s">
        <v>37</v>
      </c>
      <c r="C5" s="87" t="s">
        <v>422</v>
      </c>
      <c r="D5" s="89" t="s">
        <v>478</v>
      </c>
      <c r="E5" s="10" t="s">
        <v>69</v>
      </c>
      <c r="F5" s="88" t="s">
        <v>477</v>
      </c>
      <c r="G5" s="11" t="s">
        <v>68</v>
      </c>
      <c r="H5" s="93" t="s">
        <v>737</v>
      </c>
      <c r="I5" s="90" t="s">
        <v>738</v>
      </c>
    </row>
    <row r="6" spans="1:9" ht="15" customHeight="1">
      <c r="A6" s="337">
        <v>1001</v>
      </c>
      <c r="B6" s="511" t="s">
        <v>424</v>
      </c>
      <c r="C6" s="293" t="s">
        <v>34</v>
      </c>
      <c r="D6" s="295" t="s">
        <v>777</v>
      </c>
      <c r="E6" s="476" t="s">
        <v>70</v>
      </c>
      <c r="F6" s="462" t="s">
        <v>925</v>
      </c>
      <c r="G6" s="457" t="s">
        <v>72</v>
      </c>
      <c r="H6" s="30">
        <v>1</v>
      </c>
      <c r="I6" s="306">
        <v>1</v>
      </c>
    </row>
    <row r="7" spans="1:9" ht="15" customHeight="1">
      <c r="A7" s="319"/>
      <c r="B7" s="455"/>
      <c r="C7" s="284"/>
      <c r="D7" s="455"/>
      <c r="E7" s="476"/>
      <c r="F7" s="493"/>
      <c r="G7" s="457"/>
      <c r="H7" s="30">
        <v>1</v>
      </c>
      <c r="I7" s="304"/>
    </row>
    <row r="8" spans="1:9" ht="15" customHeight="1">
      <c r="A8" s="319"/>
      <c r="B8" s="455"/>
      <c r="C8" s="284"/>
      <c r="D8" s="455"/>
      <c r="E8" s="476"/>
      <c r="F8" s="462" t="s">
        <v>926</v>
      </c>
      <c r="G8" s="457" t="s">
        <v>70</v>
      </c>
      <c r="H8" s="30">
        <v>1</v>
      </c>
      <c r="I8" s="304"/>
    </row>
    <row r="9" spans="1:9" ht="15" customHeight="1">
      <c r="A9" s="319"/>
      <c r="B9" s="455"/>
      <c r="C9" s="284"/>
      <c r="D9" s="455"/>
      <c r="E9" s="476"/>
      <c r="F9" s="493"/>
      <c r="G9" s="457"/>
      <c r="H9" s="30">
        <v>1</v>
      </c>
      <c r="I9" s="304"/>
    </row>
    <row r="10" spans="1:9" ht="15" customHeight="1">
      <c r="A10" s="319"/>
      <c r="B10" s="455"/>
      <c r="C10" s="284"/>
      <c r="D10" s="455"/>
      <c r="E10" s="476" t="s">
        <v>71</v>
      </c>
      <c r="F10" s="462" t="s">
        <v>927</v>
      </c>
      <c r="G10" s="457" t="s">
        <v>71</v>
      </c>
      <c r="H10" s="30">
        <v>1</v>
      </c>
      <c r="I10" s="304"/>
    </row>
    <row r="11" spans="1:9" ht="15" customHeight="1" thickBot="1">
      <c r="A11" s="320"/>
      <c r="B11" s="456"/>
      <c r="C11" s="294"/>
      <c r="D11" s="456"/>
      <c r="E11" s="510"/>
      <c r="F11" s="496"/>
      <c r="G11" s="458"/>
      <c r="H11" s="95">
        <v>1</v>
      </c>
      <c r="I11" s="307"/>
    </row>
    <row r="12" spans="1:9" ht="15" customHeight="1">
      <c r="A12" s="545">
        <v>1002</v>
      </c>
      <c r="B12" s="475" t="s">
        <v>425</v>
      </c>
      <c r="C12" s="533" t="s">
        <v>32</v>
      </c>
      <c r="D12" s="514" t="s">
        <v>778</v>
      </c>
      <c r="E12" s="475" t="s">
        <v>72</v>
      </c>
      <c r="F12" s="513" t="s">
        <v>928</v>
      </c>
      <c r="G12" s="484" t="s">
        <v>72</v>
      </c>
      <c r="H12" s="97">
        <v>1</v>
      </c>
      <c r="I12" s="303">
        <v>1</v>
      </c>
    </row>
    <row r="13" spans="1:9" ht="15" customHeight="1">
      <c r="A13" s="546"/>
      <c r="B13" s="476"/>
      <c r="C13" s="493"/>
      <c r="D13" s="515"/>
      <c r="E13" s="476"/>
      <c r="F13" s="493"/>
      <c r="G13" s="457"/>
      <c r="H13" s="30">
        <v>1</v>
      </c>
      <c r="I13" s="304"/>
    </row>
    <row r="14" spans="1:9" ht="15" customHeight="1">
      <c r="A14" s="546"/>
      <c r="B14" s="476"/>
      <c r="C14" s="493"/>
      <c r="D14" s="515"/>
      <c r="E14" s="476" t="s">
        <v>426</v>
      </c>
      <c r="F14" s="462" t="s">
        <v>929</v>
      </c>
      <c r="G14" s="457" t="s">
        <v>426</v>
      </c>
      <c r="H14" s="30">
        <v>1</v>
      </c>
      <c r="I14" s="304"/>
    </row>
    <row r="15" spans="1:9" ht="15" customHeight="1" thickBot="1">
      <c r="A15" s="547"/>
      <c r="B15" s="510"/>
      <c r="C15" s="496"/>
      <c r="D15" s="516"/>
      <c r="E15" s="510"/>
      <c r="F15" s="496"/>
      <c r="G15" s="458"/>
      <c r="H15" s="95">
        <v>1</v>
      </c>
      <c r="I15" s="307"/>
    </row>
    <row r="16" spans="1:9" ht="15" customHeight="1">
      <c r="A16" s="318">
        <v>1003</v>
      </c>
      <c r="B16" s="286" t="s">
        <v>427</v>
      </c>
      <c r="C16" s="283" t="s">
        <v>25</v>
      </c>
      <c r="D16" s="286" t="s">
        <v>779</v>
      </c>
      <c r="E16" s="605" t="s">
        <v>55</v>
      </c>
      <c r="F16" s="487" t="s">
        <v>930</v>
      </c>
      <c r="G16" s="605" t="s">
        <v>55</v>
      </c>
      <c r="H16" s="97">
        <v>1</v>
      </c>
      <c r="I16" s="303">
        <v>1</v>
      </c>
    </row>
    <row r="17" spans="1:9" ht="15" customHeight="1">
      <c r="A17" s="319"/>
      <c r="B17" s="287"/>
      <c r="C17" s="284"/>
      <c r="D17" s="287"/>
      <c r="E17" s="393"/>
      <c r="F17" s="488"/>
      <c r="G17" s="393"/>
      <c r="H17" s="94">
        <v>1</v>
      </c>
      <c r="I17" s="304"/>
    </row>
    <row r="18" spans="1:9" ht="15" customHeight="1">
      <c r="A18" s="319"/>
      <c r="B18" s="287"/>
      <c r="C18" s="284"/>
      <c r="D18" s="287"/>
      <c r="E18" s="606" t="s">
        <v>71</v>
      </c>
      <c r="F18" s="489" t="s">
        <v>931</v>
      </c>
      <c r="G18" s="606" t="s">
        <v>71</v>
      </c>
      <c r="H18" s="30">
        <v>1</v>
      </c>
      <c r="I18" s="304"/>
    </row>
    <row r="19" spans="1:9" ht="15" customHeight="1">
      <c r="A19" s="319"/>
      <c r="B19" s="287"/>
      <c r="C19" s="285"/>
      <c r="D19" s="288"/>
      <c r="E19" s="557"/>
      <c r="F19" s="488"/>
      <c r="G19" s="557"/>
      <c r="H19" s="30">
        <v>1</v>
      </c>
      <c r="I19" s="305"/>
    </row>
    <row r="20" spans="1:9" ht="15" customHeight="1">
      <c r="A20" s="319"/>
      <c r="B20" s="287"/>
      <c r="C20" s="293" t="s">
        <v>181</v>
      </c>
      <c r="D20" s="389" t="s">
        <v>780</v>
      </c>
      <c r="E20" s="292" t="s">
        <v>428</v>
      </c>
      <c r="F20" s="489" t="s">
        <v>932</v>
      </c>
      <c r="G20" s="392" t="s">
        <v>429</v>
      </c>
      <c r="H20" s="30">
        <v>1</v>
      </c>
      <c r="I20" s="306">
        <v>1</v>
      </c>
    </row>
    <row r="21" spans="1:9" ht="15" customHeight="1">
      <c r="A21" s="319"/>
      <c r="B21" s="287"/>
      <c r="C21" s="284"/>
      <c r="D21" s="297"/>
      <c r="E21" s="290"/>
      <c r="F21" s="488"/>
      <c r="G21" s="393"/>
      <c r="H21" s="30">
        <v>1</v>
      </c>
      <c r="I21" s="304"/>
    </row>
    <row r="22" spans="1:9" ht="15" customHeight="1">
      <c r="A22" s="319"/>
      <c r="B22" s="287"/>
      <c r="C22" s="284"/>
      <c r="D22" s="297"/>
      <c r="E22" s="290"/>
      <c r="F22" s="607" t="s">
        <v>933</v>
      </c>
      <c r="G22" s="392" t="s">
        <v>430</v>
      </c>
      <c r="H22" s="30">
        <v>1</v>
      </c>
      <c r="I22" s="304"/>
    </row>
    <row r="23" spans="1:9" ht="15" customHeight="1">
      <c r="A23" s="319"/>
      <c r="B23" s="287"/>
      <c r="C23" s="284"/>
      <c r="D23" s="297"/>
      <c r="E23" s="291"/>
      <c r="F23" s="608"/>
      <c r="G23" s="393"/>
      <c r="H23" s="30">
        <v>1</v>
      </c>
      <c r="I23" s="304"/>
    </row>
    <row r="24" spans="1:9" ht="15" customHeight="1">
      <c r="A24" s="319"/>
      <c r="B24" s="287"/>
      <c r="C24" s="284"/>
      <c r="D24" s="297"/>
      <c r="E24" s="292" t="s">
        <v>431</v>
      </c>
      <c r="F24" s="489" t="s">
        <v>934</v>
      </c>
      <c r="G24" s="392" t="s">
        <v>432</v>
      </c>
      <c r="H24" s="30">
        <v>1</v>
      </c>
      <c r="I24" s="304"/>
    </row>
    <row r="25" spans="1:9" ht="15" customHeight="1">
      <c r="A25" s="319"/>
      <c r="B25" s="287"/>
      <c r="C25" s="284"/>
      <c r="D25" s="297"/>
      <c r="E25" s="290"/>
      <c r="F25" s="488"/>
      <c r="G25" s="393"/>
      <c r="H25" s="251">
        <v>1</v>
      </c>
      <c r="I25" s="304"/>
    </row>
    <row r="26" spans="1:9" ht="15" customHeight="1">
      <c r="A26" s="319"/>
      <c r="B26" s="287"/>
      <c r="C26" s="284"/>
      <c r="D26" s="297"/>
      <c r="E26" s="290"/>
      <c r="F26" s="607" t="s">
        <v>935</v>
      </c>
      <c r="G26" s="392" t="s">
        <v>433</v>
      </c>
      <c r="H26" s="30">
        <v>1</v>
      </c>
      <c r="I26" s="304"/>
    </row>
    <row r="27" spans="1:9" ht="15" customHeight="1" thickBot="1">
      <c r="A27" s="320"/>
      <c r="B27" s="296"/>
      <c r="C27" s="294"/>
      <c r="D27" s="317"/>
      <c r="E27" s="298"/>
      <c r="F27" s="609"/>
      <c r="G27" s="394"/>
      <c r="H27" s="252">
        <v>1</v>
      </c>
      <c r="I27" s="307"/>
    </row>
    <row r="28" spans="1:9" ht="15" customHeight="1">
      <c r="A28" s="318">
        <v>1004</v>
      </c>
      <c r="B28" s="316" t="s">
        <v>688</v>
      </c>
      <c r="C28" s="283" t="s">
        <v>33</v>
      </c>
      <c r="D28" s="286" t="s">
        <v>781</v>
      </c>
      <c r="E28" s="475" t="s">
        <v>426</v>
      </c>
      <c r="F28" s="513" t="s">
        <v>936</v>
      </c>
      <c r="G28" s="484" t="s">
        <v>426</v>
      </c>
      <c r="H28" s="97">
        <v>1</v>
      </c>
      <c r="I28" s="303">
        <v>1</v>
      </c>
    </row>
    <row r="29" spans="1:9" ht="15" customHeight="1">
      <c r="A29" s="319"/>
      <c r="B29" s="290"/>
      <c r="C29" s="284"/>
      <c r="D29" s="455"/>
      <c r="E29" s="476"/>
      <c r="F29" s="493"/>
      <c r="G29" s="457"/>
      <c r="H29" s="30">
        <v>1</v>
      </c>
      <c r="I29" s="304"/>
    </row>
    <row r="30" spans="1:9" ht="15" customHeight="1">
      <c r="A30" s="319"/>
      <c r="B30" s="290"/>
      <c r="C30" s="284"/>
      <c r="D30" s="455"/>
      <c r="E30" s="292" t="s">
        <v>72</v>
      </c>
      <c r="F30" s="313" t="s">
        <v>937</v>
      </c>
      <c r="G30" s="308" t="s">
        <v>72</v>
      </c>
      <c r="H30" s="30">
        <v>1</v>
      </c>
      <c r="I30" s="304"/>
    </row>
    <row r="31" spans="1:9" ht="15" customHeight="1">
      <c r="A31" s="319"/>
      <c r="B31" s="290"/>
      <c r="C31" s="285"/>
      <c r="D31" s="512"/>
      <c r="E31" s="291"/>
      <c r="F31" s="285"/>
      <c r="G31" s="309"/>
      <c r="H31" s="30">
        <v>1</v>
      </c>
      <c r="I31" s="305"/>
    </row>
    <row r="32" spans="1:9" ht="15" customHeight="1">
      <c r="A32" s="319"/>
      <c r="B32" s="290"/>
      <c r="C32" s="468" t="s">
        <v>215</v>
      </c>
      <c r="D32" s="389" t="s">
        <v>782</v>
      </c>
      <c r="E32" s="389" t="s">
        <v>425</v>
      </c>
      <c r="F32" s="313" t="s">
        <v>938</v>
      </c>
      <c r="G32" s="485" t="s">
        <v>425</v>
      </c>
      <c r="H32" s="30">
        <v>1</v>
      </c>
      <c r="I32" s="306">
        <v>1</v>
      </c>
    </row>
    <row r="33" spans="1:9" ht="15" customHeight="1">
      <c r="A33" s="319"/>
      <c r="B33" s="290"/>
      <c r="C33" s="508"/>
      <c r="D33" s="290"/>
      <c r="E33" s="291"/>
      <c r="F33" s="285"/>
      <c r="G33" s="309"/>
      <c r="H33" s="30">
        <v>1</v>
      </c>
      <c r="I33" s="304"/>
    </row>
    <row r="34" spans="1:9" ht="15" customHeight="1">
      <c r="A34" s="319"/>
      <c r="B34" s="290"/>
      <c r="C34" s="508"/>
      <c r="D34" s="290"/>
      <c r="E34" s="292" t="s">
        <v>8</v>
      </c>
      <c r="F34" s="313" t="s">
        <v>939</v>
      </c>
      <c r="G34" s="485" t="s">
        <v>8</v>
      </c>
      <c r="H34" s="30">
        <v>1</v>
      </c>
      <c r="I34" s="304"/>
    </row>
    <row r="35" spans="1:9" ht="15" customHeight="1">
      <c r="A35" s="319"/>
      <c r="B35" s="290"/>
      <c r="C35" s="330"/>
      <c r="D35" s="291"/>
      <c r="E35" s="291"/>
      <c r="F35" s="285"/>
      <c r="G35" s="309"/>
      <c r="H35" s="30">
        <v>1</v>
      </c>
      <c r="I35" s="305"/>
    </row>
    <row r="36" spans="1:9" ht="15" customHeight="1">
      <c r="A36" s="319"/>
      <c r="B36" s="290"/>
      <c r="C36" s="461" t="s">
        <v>490</v>
      </c>
      <c r="D36" s="438" t="s">
        <v>783</v>
      </c>
      <c r="E36" s="438" t="s">
        <v>425</v>
      </c>
      <c r="F36" s="462" t="s">
        <v>940</v>
      </c>
      <c r="G36" s="575" t="s">
        <v>425</v>
      </c>
      <c r="H36" s="30">
        <v>1</v>
      </c>
      <c r="I36" s="306">
        <v>1</v>
      </c>
    </row>
    <row r="37" spans="1:9" ht="15" customHeight="1">
      <c r="A37" s="319"/>
      <c r="B37" s="290"/>
      <c r="C37" s="525"/>
      <c r="D37" s="438"/>
      <c r="E37" s="438"/>
      <c r="F37" s="493"/>
      <c r="G37" s="575"/>
      <c r="H37" s="30">
        <v>1</v>
      </c>
      <c r="I37" s="304"/>
    </row>
    <row r="38" spans="1:9" ht="15" customHeight="1">
      <c r="A38" s="319"/>
      <c r="B38" s="290"/>
      <c r="C38" s="525"/>
      <c r="D38" s="438"/>
      <c r="E38" s="476" t="s">
        <v>8</v>
      </c>
      <c r="F38" s="462" t="s">
        <v>941</v>
      </c>
      <c r="G38" s="575" t="s">
        <v>8</v>
      </c>
      <c r="H38" s="30">
        <v>1</v>
      </c>
      <c r="I38" s="304"/>
    </row>
    <row r="39" spans="1:9" ht="15" customHeight="1">
      <c r="A39" s="319"/>
      <c r="B39" s="290"/>
      <c r="C39" s="525"/>
      <c r="D39" s="438"/>
      <c r="E39" s="476"/>
      <c r="F39" s="493"/>
      <c r="G39" s="575"/>
      <c r="H39" s="30">
        <v>1</v>
      </c>
      <c r="I39" s="304"/>
    </row>
    <row r="40" spans="1:9" ht="15" customHeight="1">
      <c r="A40" s="319"/>
      <c r="B40" s="290"/>
      <c r="C40" s="525"/>
      <c r="D40" s="438"/>
      <c r="E40" s="476"/>
      <c r="F40" s="462" t="s">
        <v>942</v>
      </c>
      <c r="G40" s="438" t="s">
        <v>426</v>
      </c>
      <c r="H40" s="30">
        <v>1</v>
      </c>
      <c r="I40" s="304"/>
    </row>
    <row r="41" spans="1:9" ht="15" customHeight="1" thickBot="1">
      <c r="A41" s="320"/>
      <c r="B41" s="298"/>
      <c r="C41" s="561"/>
      <c r="D41" s="570"/>
      <c r="E41" s="510"/>
      <c r="F41" s="496"/>
      <c r="G41" s="570"/>
      <c r="H41" s="95">
        <v>1</v>
      </c>
      <c r="I41" s="307"/>
    </row>
    <row r="42" spans="1:9" ht="15" customHeight="1">
      <c r="A42" s="545">
        <v>1005</v>
      </c>
      <c r="B42" s="475" t="s">
        <v>434</v>
      </c>
      <c r="C42" s="533" t="s">
        <v>27</v>
      </c>
      <c r="D42" s="437" t="s">
        <v>784</v>
      </c>
      <c r="E42" s="475" t="s">
        <v>75</v>
      </c>
      <c r="F42" s="513" t="s">
        <v>943</v>
      </c>
      <c r="G42" s="484" t="s">
        <v>75</v>
      </c>
      <c r="H42" s="97">
        <v>1</v>
      </c>
      <c r="I42" s="303">
        <v>1</v>
      </c>
    </row>
    <row r="43" spans="1:9" ht="15" customHeight="1">
      <c r="A43" s="567"/>
      <c r="B43" s="476"/>
      <c r="C43" s="493"/>
      <c r="D43" s="476"/>
      <c r="E43" s="476"/>
      <c r="F43" s="493"/>
      <c r="G43" s="457"/>
      <c r="H43" s="30">
        <v>1</v>
      </c>
      <c r="I43" s="304"/>
    </row>
    <row r="44" spans="1:9" ht="15" customHeight="1">
      <c r="A44" s="567"/>
      <c r="B44" s="476"/>
      <c r="C44" s="493"/>
      <c r="D44" s="476"/>
      <c r="E44" s="476" t="s">
        <v>76</v>
      </c>
      <c r="F44" s="462" t="s">
        <v>944</v>
      </c>
      <c r="G44" s="457" t="s">
        <v>76</v>
      </c>
      <c r="H44" s="30">
        <v>1</v>
      </c>
      <c r="I44" s="304"/>
    </row>
    <row r="45" spans="1:9" ht="15" customHeight="1" thickBot="1">
      <c r="A45" s="568"/>
      <c r="B45" s="510"/>
      <c r="C45" s="496"/>
      <c r="D45" s="510"/>
      <c r="E45" s="510"/>
      <c r="F45" s="496"/>
      <c r="G45" s="458"/>
      <c r="H45" s="95">
        <v>1</v>
      </c>
      <c r="I45" s="307"/>
    </row>
    <row r="46" spans="1:9" ht="15" customHeight="1" thickBot="1">
      <c r="A46" s="140">
        <v>1006</v>
      </c>
      <c r="B46" s="274" t="s">
        <v>1118</v>
      </c>
      <c r="C46" s="275"/>
      <c r="D46" s="276"/>
      <c r="E46" s="276"/>
      <c r="F46" s="275"/>
      <c r="G46" s="277"/>
      <c r="H46" s="135"/>
      <c r="I46" s="140"/>
    </row>
    <row r="47" spans="1:9" ht="15" customHeight="1">
      <c r="A47" s="319">
        <v>1007</v>
      </c>
      <c r="B47" s="290" t="s">
        <v>435</v>
      </c>
      <c r="C47" s="284" t="s">
        <v>30</v>
      </c>
      <c r="D47" s="287" t="s">
        <v>785</v>
      </c>
      <c r="E47" s="291" t="s">
        <v>78</v>
      </c>
      <c r="F47" s="312" t="s">
        <v>945</v>
      </c>
      <c r="G47" s="309" t="s">
        <v>78</v>
      </c>
      <c r="H47" s="94">
        <v>1</v>
      </c>
      <c r="I47" s="304">
        <v>1</v>
      </c>
    </row>
    <row r="48" spans="1:9" ht="15" customHeight="1">
      <c r="A48" s="319"/>
      <c r="B48" s="290"/>
      <c r="C48" s="284"/>
      <c r="D48" s="455"/>
      <c r="E48" s="476"/>
      <c r="F48" s="493"/>
      <c r="G48" s="457"/>
      <c r="H48" s="30">
        <v>1</v>
      </c>
      <c r="I48" s="304"/>
    </row>
    <row r="49" spans="1:9" ht="15" customHeight="1">
      <c r="A49" s="319"/>
      <c r="B49" s="290"/>
      <c r="C49" s="284"/>
      <c r="D49" s="455"/>
      <c r="E49" s="476"/>
      <c r="F49" s="461" t="s">
        <v>946</v>
      </c>
      <c r="G49" s="457" t="s">
        <v>185</v>
      </c>
      <c r="H49" s="30">
        <v>1</v>
      </c>
      <c r="I49" s="304"/>
    </row>
    <row r="50" spans="1:9" ht="15" customHeight="1">
      <c r="A50" s="319"/>
      <c r="B50" s="290"/>
      <c r="C50" s="284"/>
      <c r="D50" s="455"/>
      <c r="E50" s="476"/>
      <c r="F50" s="525"/>
      <c r="G50" s="457"/>
      <c r="H50" s="30">
        <v>1</v>
      </c>
      <c r="I50" s="304"/>
    </row>
    <row r="51" spans="1:9" ht="15" customHeight="1">
      <c r="A51" s="319"/>
      <c r="B51" s="290"/>
      <c r="C51" s="284"/>
      <c r="D51" s="455"/>
      <c r="E51" s="292" t="s">
        <v>79</v>
      </c>
      <c r="F51" s="462" t="s">
        <v>947</v>
      </c>
      <c r="G51" s="457" t="s">
        <v>79</v>
      </c>
      <c r="H51" s="30">
        <v>1</v>
      </c>
      <c r="I51" s="304"/>
    </row>
    <row r="52" spans="1:9" ht="15" customHeight="1">
      <c r="A52" s="319"/>
      <c r="B52" s="290"/>
      <c r="C52" s="284"/>
      <c r="D52" s="455"/>
      <c r="E52" s="290"/>
      <c r="F52" s="493"/>
      <c r="G52" s="457"/>
      <c r="H52" s="30">
        <v>1</v>
      </c>
      <c r="I52" s="304"/>
    </row>
    <row r="53" spans="1:9" ht="15" customHeight="1">
      <c r="A53" s="319"/>
      <c r="B53" s="290"/>
      <c r="C53" s="284"/>
      <c r="D53" s="455"/>
      <c r="E53" s="290"/>
      <c r="F53" s="329" t="s">
        <v>948</v>
      </c>
      <c r="G53" s="485" t="s">
        <v>740</v>
      </c>
      <c r="H53" s="30">
        <v>1</v>
      </c>
      <c r="I53" s="304"/>
    </row>
    <row r="54" spans="1:9" ht="15" customHeight="1">
      <c r="A54" s="319"/>
      <c r="B54" s="290"/>
      <c r="C54" s="285"/>
      <c r="D54" s="512"/>
      <c r="E54" s="291"/>
      <c r="F54" s="339"/>
      <c r="G54" s="309"/>
      <c r="H54" s="30">
        <v>1</v>
      </c>
      <c r="I54" s="305"/>
    </row>
    <row r="55" spans="1:9" ht="15" customHeight="1">
      <c r="A55" s="319"/>
      <c r="B55" s="290"/>
      <c r="C55" s="293" t="s">
        <v>31</v>
      </c>
      <c r="D55" s="438" t="s">
        <v>786</v>
      </c>
      <c r="E55" s="476" t="s">
        <v>80</v>
      </c>
      <c r="F55" s="462" t="s">
        <v>949</v>
      </c>
      <c r="G55" s="457" t="s">
        <v>80</v>
      </c>
      <c r="H55" s="30">
        <v>1</v>
      </c>
      <c r="I55" s="306">
        <v>1</v>
      </c>
    </row>
    <row r="56" spans="1:9" ht="15" customHeight="1">
      <c r="A56" s="319"/>
      <c r="B56" s="290"/>
      <c r="C56" s="284"/>
      <c r="D56" s="476"/>
      <c r="E56" s="476"/>
      <c r="F56" s="493"/>
      <c r="G56" s="457"/>
      <c r="H56" s="30">
        <v>1</v>
      </c>
      <c r="I56" s="304"/>
    </row>
    <row r="57" spans="1:9" ht="15" customHeight="1">
      <c r="A57" s="319"/>
      <c r="B57" s="290"/>
      <c r="C57" s="284"/>
      <c r="D57" s="476"/>
      <c r="E57" s="476" t="s">
        <v>78</v>
      </c>
      <c r="F57" s="462" t="s">
        <v>950</v>
      </c>
      <c r="G57" s="457" t="s">
        <v>78</v>
      </c>
      <c r="H57" s="30">
        <v>1</v>
      </c>
      <c r="I57" s="304"/>
    </row>
    <row r="58" spans="1:9" ht="15" customHeight="1" thickBot="1">
      <c r="A58" s="320"/>
      <c r="B58" s="298"/>
      <c r="C58" s="294"/>
      <c r="D58" s="510"/>
      <c r="E58" s="510"/>
      <c r="F58" s="496"/>
      <c r="G58" s="458"/>
      <c r="H58" s="95">
        <v>1</v>
      </c>
      <c r="I58" s="307"/>
    </row>
    <row r="59" spans="1:9" ht="15" customHeight="1">
      <c r="A59" s="545">
        <v>1008</v>
      </c>
      <c r="B59" s="475" t="s">
        <v>436</v>
      </c>
      <c r="C59" s="533" t="s">
        <v>19</v>
      </c>
      <c r="D59" s="514" t="s">
        <v>746</v>
      </c>
      <c r="E59" s="475" t="s">
        <v>437</v>
      </c>
      <c r="F59" s="533" t="s">
        <v>82</v>
      </c>
      <c r="G59" s="484" t="s">
        <v>437</v>
      </c>
      <c r="H59" s="97">
        <v>1</v>
      </c>
      <c r="I59" s="303">
        <v>1</v>
      </c>
    </row>
    <row r="60" spans="1:9" ht="15" customHeight="1">
      <c r="A60" s="567"/>
      <c r="B60" s="476"/>
      <c r="C60" s="493"/>
      <c r="D60" s="515"/>
      <c r="E60" s="476"/>
      <c r="F60" s="493"/>
      <c r="G60" s="457"/>
      <c r="H60" s="30">
        <v>1</v>
      </c>
      <c r="I60" s="304"/>
    </row>
    <row r="61" spans="1:9" ht="15" customHeight="1">
      <c r="A61" s="567"/>
      <c r="B61" s="476"/>
      <c r="C61" s="493"/>
      <c r="D61" s="515"/>
      <c r="E61" s="476" t="s">
        <v>438</v>
      </c>
      <c r="F61" s="493" t="s">
        <v>83</v>
      </c>
      <c r="G61" s="457" t="s">
        <v>438</v>
      </c>
      <c r="H61" s="30">
        <v>1</v>
      </c>
      <c r="I61" s="304"/>
    </row>
    <row r="62" spans="1:9" ht="15" customHeight="1" thickBot="1">
      <c r="A62" s="568"/>
      <c r="B62" s="510"/>
      <c r="C62" s="496"/>
      <c r="D62" s="516"/>
      <c r="E62" s="510"/>
      <c r="F62" s="496"/>
      <c r="G62" s="458"/>
      <c r="H62" s="95">
        <v>1</v>
      </c>
      <c r="I62" s="307"/>
    </row>
    <row r="63" spans="1:9" ht="15" customHeight="1">
      <c r="A63" s="318">
        <v>1009</v>
      </c>
      <c r="B63" s="565" t="s">
        <v>913</v>
      </c>
      <c r="C63" s="352" t="s">
        <v>13</v>
      </c>
      <c r="D63" s="349" t="s">
        <v>787</v>
      </c>
      <c r="E63" s="520" t="s">
        <v>84</v>
      </c>
      <c r="F63" s="551" t="s">
        <v>1066</v>
      </c>
      <c r="G63" s="579" t="s">
        <v>84</v>
      </c>
      <c r="H63" s="137">
        <v>1</v>
      </c>
      <c r="I63" s="303">
        <v>1</v>
      </c>
    </row>
    <row r="64" spans="1:9" ht="15" customHeight="1">
      <c r="A64" s="319"/>
      <c r="B64" s="483"/>
      <c r="C64" s="353"/>
      <c r="D64" s="350"/>
      <c r="E64" s="521"/>
      <c r="F64" s="530"/>
      <c r="G64" s="501"/>
      <c r="H64" s="41">
        <v>1</v>
      </c>
      <c r="I64" s="304"/>
    </row>
    <row r="65" spans="1:9" ht="15" customHeight="1">
      <c r="A65" s="319"/>
      <c r="B65" s="483"/>
      <c r="C65" s="353"/>
      <c r="D65" s="350"/>
      <c r="E65" s="521" t="s">
        <v>5</v>
      </c>
      <c r="F65" s="569" t="s">
        <v>1063</v>
      </c>
      <c r="G65" s="501" t="s">
        <v>85</v>
      </c>
      <c r="H65" s="41">
        <v>1</v>
      </c>
      <c r="I65" s="304"/>
    </row>
    <row r="66" spans="1:9" ht="15" customHeight="1">
      <c r="A66" s="319"/>
      <c r="B66" s="483"/>
      <c r="C66" s="353"/>
      <c r="D66" s="350"/>
      <c r="E66" s="521"/>
      <c r="F66" s="569"/>
      <c r="G66" s="501"/>
      <c r="H66" s="41">
        <v>1</v>
      </c>
      <c r="I66" s="304"/>
    </row>
    <row r="67" spans="1:9" ht="15" customHeight="1">
      <c r="A67" s="319"/>
      <c r="B67" s="483"/>
      <c r="C67" s="353"/>
      <c r="D67" s="350"/>
      <c r="E67" s="521"/>
      <c r="F67" s="558" t="s">
        <v>1064</v>
      </c>
      <c r="G67" s="501" t="s">
        <v>86</v>
      </c>
      <c r="H67" s="41">
        <v>1</v>
      </c>
      <c r="I67" s="304"/>
    </row>
    <row r="68" spans="1:9" ht="15" customHeight="1">
      <c r="A68" s="319"/>
      <c r="B68" s="483"/>
      <c r="C68" s="353"/>
      <c r="D68" s="350"/>
      <c r="E68" s="521"/>
      <c r="F68" s="530"/>
      <c r="G68" s="501"/>
      <c r="H68" s="41">
        <v>1</v>
      </c>
      <c r="I68" s="304"/>
    </row>
    <row r="69" spans="1:9" ht="15" customHeight="1">
      <c r="A69" s="319"/>
      <c r="B69" s="483"/>
      <c r="C69" s="353"/>
      <c r="D69" s="350"/>
      <c r="E69" s="521"/>
      <c r="F69" s="558" t="s">
        <v>1065</v>
      </c>
      <c r="G69" s="501" t="s">
        <v>87</v>
      </c>
      <c r="H69" s="41">
        <v>1</v>
      </c>
      <c r="I69" s="304"/>
    </row>
    <row r="70" spans="1:9" ht="15" customHeight="1">
      <c r="A70" s="319"/>
      <c r="B70" s="483"/>
      <c r="C70" s="359"/>
      <c r="D70" s="507"/>
      <c r="E70" s="521"/>
      <c r="F70" s="530"/>
      <c r="G70" s="501"/>
      <c r="H70" s="41">
        <v>1</v>
      </c>
      <c r="I70" s="305"/>
    </row>
    <row r="71" spans="1:9" ht="15" customHeight="1">
      <c r="A71" s="319"/>
      <c r="B71" s="483"/>
      <c r="C71" s="360" t="s">
        <v>14</v>
      </c>
      <c r="D71" s="343" t="s">
        <v>682</v>
      </c>
      <c r="E71" s="335" t="s">
        <v>85</v>
      </c>
      <c r="F71" s="558" t="s">
        <v>1062</v>
      </c>
      <c r="G71" s="501" t="s">
        <v>85</v>
      </c>
      <c r="H71" s="41">
        <v>1</v>
      </c>
      <c r="I71" s="306">
        <v>1</v>
      </c>
    </row>
    <row r="72" spans="1:9" ht="15" customHeight="1">
      <c r="A72" s="319"/>
      <c r="B72" s="483"/>
      <c r="C72" s="353"/>
      <c r="D72" s="356"/>
      <c r="E72" s="356"/>
      <c r="F72" s="530"/>
      <c r="G72" s="501"/>
      <c r="H72" s="41">
        <v>1</v>
      </c>
      <c r="I72" s="304"/>
    </row>
    <row r="73" spans="1:9" ht="15" customHeight="1">
      <c r="A73" s="319"/>
      <c r="B73" s="483"/>
      <c r="C73" s="353"/>
      <c r="D73" s="356"/>
      <c r="E73" s="356"/>
      <c r="F73" s="360" t="s">
        <v>1061</v>
      </c>
      <c r="G73" s="363" t="s">
        <v>440</v>
      </c>
      <c r="H73" s="41">
        <v>1</v>
      </c>
      <c r="I73" s="304"/>
    </row>
    <row r="74" spans="1:9" ht="15" customHeight="1">
      <c r="A74" s="319"/>
      <c r="B74" s="483"/>
      <c r="C74" s="353"/>
      <c r="D74" s="356"/>
      <c r="E74" s="356"/>
      <c r="F74" s="359"/>
      <c r="G74" s="362"/>
      <c r="H74" s="41">
        <v>1</v>
      </c>
      <c r="I74" s="304"/>
    </row>
    <row r="75" spans="1:9" ht="15" customHeight="1">
      <c r="A75" s="319"/>
      <c r="B75" s="483"/>
      <c r="C75" s="353"/>
      <c r="D75" s="356"/>
      <c r="E75" s="356"/>
      <c r="F75" s="571" t="s">
        <v>1063</v>
      </c>
      <c r="G75" s="576" t="s">
        <v>441</v>
      </c>
      <c r="H75" s="272"/>
      <c r="I75" s="304"/>
    </row>
    <row r="76" spans="1:9" ht="15" customHeight="1">
      <c r="A76" s="319"/>
      <c r="B76" s="483"/>
      <c r="C76" s="353"/>
      <c r="D76" s="356"/>
      <c r="E76" s="336"/>
      <c r="F76" s="572"/>
      <c r="G76" s="577"/>
      <c r="H76" s="272"/>
      <c r="I76" s="304"/>
    </row>
    <row r="77" spans="1:9" ht="15" customHeight="1">
      <c r="A77" s="319"/>
      <c r="B77" s="483"/>
      <c r="C77" s="331" t="s">
        <v>208</v>
      </c>
      <c r="D77" s="340" t="s">
        <v>788</v>
      </c>
      <c r="E77" s="335" t="s">
        <v>218</v>
      </c>
      <c r="F77" s="331" t="s">
        <v>1068</v>
      </c>
      <c r="G77" s="363" t="s">
        <v>277</v>
      </c>
      <c r="H77" s="41">
        <v>1</v>
      </c>
      <c r="I77" s="306">
        <v>1</v>
      </c>
    </row>
    <row r="78" spans="1:9" ht="15" customHeight="1">
      <c r="A78" s="319"/>
      <c r="B78" s="483"/>
      <c r="C78" s="464"/>
      <c r="D78" s="341"/>
      <c r="E78" s="356"/>
      <c r="F78" s="333"/>
      <c r="G78" s="362"/>
      <c r="H78" s="41">
        <v>1</v>
      </c>
      <c r="I78" s="304"/>
    </row>
    <row r="79" spans="1:9" ht="15" customHeight="1">
      <c r="A79" s="319"/>
      <c r="B79" s="483"/>
      <c r="C79" s="464"/>
      <c r="D79" s="341"/>
      <c r="E79" s="356"/>
      <c r="F79" s="331" t="s">
        <v>1067</v>
      </c>
      <c r="G79" s="363" t="s">
        <v>278</v>
      </c>
      <c r="H79" s="41">
        <v>1</v>
      </c>
      <c r="I79" s="304"/>
    </row>
    <row r="80" spans="1:9" ht="15" customHeight="1" thickBot="1">
      <c r="A80" s="320"/>
      <c r="B80" s="566"/>
      <c r="C80" s="616"/>
      <c r="D80" s="365"/>
      <c r="E80" s="357"/>
      <c r="F80" s="409"/>
      <c r="G80" s="364"/>
      <c r="H80" s="108">
        <v>1</v>
      </c>
      <c r="I80" s="307"/>
    </row>
    <row r="81" spans="1:9" ht="15" customHeight="1">
      <c r="A81" s="347">
        <v>1109</v>
      </c>
      <c r="B81" s="478" t="s">
        <v>914</v>
      </c>
      <c r="C81" s="408" t="s">
        <v>208</v>
      </c>
      <c r="D81" s="341" t="s">
        <v>788</v>
      </c>
      <c r="E81" s="356" t="s">
        <v>219</v>
      </c>
      <c r="F81" s="408" t="s">
        <v>1075</v>
      </c>
      <c r="G81" s="583" t="s">
        <v>279</v>
      </c>
      <c r="H81" s="141">
        <v>1</v>
      </c>
      <c r="I81" s="303">
        <v>0</v>
      </c>
    </row>
    <row r="82" spans="1:9" ht="15" customHeight="1">
      <c r="A82" s="347"/>
      <c r="B82" s="478"/>
      <c r="C82" s="332"/>
      <c r="D82" s="342"/>
      <c r="E82" s="336"/>
      <c r="F82" s="333"/>
      <c r="G82" s="362"/>
      <c r="H82" s="41">
        <v>1</v>
      </c>
      <c r="I82" s="305"/>
    </row>
    <row r="83" spans="1:9" ht="15" customHeight="1">
      <c r="A83" s="347"/>
      <c r="B83" s="478"/>
      <c r="C83" s="469" t="s">
        <v>206</v>
      </c>
      <c r="D83" s="340" t="s">
        <v>789</v>
      </c>
      <c r="E83" s="335" t="s">
        <v>219</v>
      </c>
      <c r="F83" s="360" t="s">
        <v>1076</v>
      </c>
      <c r="G83" s="363" t="s">
        <v>280</v>
      </c>
      <c r="H83" s="41">
        <v>1</v>
      </c>
      <c r="I83" s="306">
        <v>1</v>
      </c>
    </row>
    <row r="84" spans="1:9" ht="15" customHeight="1">
      <c r="A84" s="347"/>
      <c r="B84" s="478"/>
      <c r="C84" s="464"/>
      <c r="D84" s="341"/>
      <c r="E84" s="336"/>
      <c r="F84" s="486"/>
      <c r="G84" s="362"/>
      <c r="H84" s="41">
        <v>1</v>
      </c>
      <c r="I84" s="304"/>
    </row>
    <row r="85" spans="1:9" ht="15" customHeight="1">
      <c r="A85" s="347"/>
      <c r="B85" s="478"/>
      <c r="C85" s="464"/>
      <c r="D85" s="341"/>
      <c r="E85" s="335" t="s">
        <v>218</v>
      </c>
      <c r="F85" s="360" t="s">
        <v>1074</v>
      </c>
      <c r="G85" s="363" t="s">
        <v>281</v>
      </c>
      <c r="H85" s="41">
        <v>1</v>
      </c>
      <c r="I85" s="304"/>
    </row>
    <row r="86" spans="1:9" ht="15" customHeight="1">
      <c r="A86" s="347"/>
      <c r="B86" s="478"/>
      <c r="C86" s="464"/>
      <c r="D86" s="341"/>
      <c r="E86" s="356"/>
      <c r="F86" s="486"/>
      <c r="G86" s="362"/>
      <c r="H86" s="41">
        <v>1</v>
      </c>
      <c r="I86" s="304"/>
    </row>
    <row r="87" spans="1:9" ht="15" customHeight="1">
      <c r="A87" s="347"/>
      <c r="B87" s="478"/>
      <c r="C87" s="464"/>
      <c r="D87" s="341"/>
      <c r="E87" s="356"/>
      <c r="F87" s="360" t="s">
        <v>1073</v>
      </c>
      <c r="G87" s="363" t="s">
        <v>282</v>
      </c>
      <c r="H87" s="41">
        <v>1</v>
      </c>
      <c r="I87" s="304"/>
    </row>
    <row r="88" spans="1:9" ht="15" customHeight="1">
      <c r="A88" s="347"/>
      <c r="B88" s="478"/>
      <c r="C88" s="464"/>
      <c r="D88" s="341"/>
      <c r="E88" s="356"/>
      <c r="F88" s="486"/>
      <c r="G88" s="362"/>
      <c r="H88" s="41">
        <v>1</v>
      </c>
      <c r="I88" s="304"/>
    </row>
    <row r="89" spans="1:9" ht="15" customHeight="1">
      <c r="A89" s="347"/>
      <c r="B89" s="478"/>
      <c r="C89" s="464"/>
      <c r="D89" s="341"/>
      <c r="E89" s="356"/>
      <c r="F89" s="360" t="s">
        <v>1069</v>
      </c>
      <c r="G89" s="356" t="s">
        <v>283</v>
      </c>
      <c r="H89" s="41">
        <v>1</v>
      </c>
      <c r="I89" s="304"/>
    </row>
    <row r="90" spans="1:9" ht="15" customHeight="1">
      <c r="A90" s="347"/>
      <c r="B90" s="478"/>
      <c r="C90" s="332"/>
      <c r="D90" s="342"/>
      <c r="E90" s="336"/>
      <c r="F90" s="486"/>
      <c r="G90" s="336"/>
      <c r="H90" s="172">
        <v>1</v>
      </c>
      <c r="I90" s="305"/>
    </row>
    <row r="91" spans="1:9" ht="15" customHeight="1">
      <c r="A91" s="347"/>
      <c r="B91" s="478"/>
      <c r="C91" s="408" t="s">
        <v>1121</v>
      </c>
      <c r="D91" s="341" t="s">
        <v>5</v>
      </c>
      <c r="E91" s="344" t="s">
        <v>496</v>
      </c>
      <c r="F91" s="331" t="s">
        <v>1070</v>
      </c>
      <c r="G91" s="344" t="s">
        <v>496</v>
      </c>
      <c r="H91" s="172">
        <v>1</v>
      </c>
      <c r="I91" s="306">
        <v>1</v>
      </c>
    </row>
    <row r="92" spans="1:9" ht="15" customHeight="1">
      <c r="A92" s="347"/>
      <c r="B92" s="478"/>
      <c r="C92" s="408"/>
      <c r="D92" s="342"/>
      <c r="E92" s="344"/>
      <c r="F92" s="408"/>
      <c r="G92" s="344"/>
      <c r="H92" s="41">
        <v>1</v>
      </c>
      <c r="I92" s="304"/>
    </row>
    <row r="93" spans="1:9" ht="15" customHeight="1">
      <c r="A93" s="347"/>
      <c r="B93" s="478"/>
      <c r="C93" s="331" t="s">
        <v>14</v>
      </c>
      <c r="D93" s="341" t="s">
        <v>682</v>
      </c>
      <c r="E93" s="335" t="s">
        <v>5</v>
      </c>
      <c r="F93" s="558" t="s">
        <v>1071</v>
      </c>
      <c r="G93" s="501" t="s">
        <v>86</v>
      </c>
      <c r="H93" s="41">
        <v>1</v>
      </c>
      <c r="I93" s="306">
        <v>0</v>
      </c>
    </row>
    <row r="94" spans="1:9" ht="15" customHeight="1">
      <c r="A94" s="347"/>
      <c r="B94" s="478"/>
      <c r="C94" s="408"/>
      <c r="D94" s="341"/>
      <c r="E94" s="356"/>
      <c r="F94" s="530"/>
      <c r="G94" s="501"/>
      <c r="H94" s="41">
        <v>1</v>
      </c>
      <c r="I94" s="304"/>
    </row>
    <row r="95" spans="1:9" ht="15" customHeight="1">
      <c r="A95" s="347"/>
      <c r="B95" s="478"/>
      <c r="C95" s="408"/>
      <c r="D95" s="341"/>
      <c r="E95" s="356"/>
      <c r="F95" s="558" t="s">
        <v>1072</v>
      </c>
      <c r="G95" s="501" t="s">
        <v>87</v>
      </c>
      <c r="H95" s="41">
        <v>1</v>
      </c>
      <c r="I95" s="304"/>
    </row>
    <row r="96" spans="1:9" ht="15" customHeight="1" thickBot="1">
      <c r="A96" s="347"/>
      <c r="B96" s="478"/>
      <c r="C96" s="409"/>
      <c r="D96" s="341"/>
      <c r="E96" s="336"/>
      <c r="F96" s="530"/>
      <c r="G96" s="501"/>
      <c r="H96" s="41">
        <v>1</v>
      </c>
      <c r="I96" s="307"/>
    </row>
    <row r="97" spans="1:9" ht="15" customHeight="1">
      <c r="A97" s="318">
        <v>1010</v>
      </c>
      <c r="B97" s="289" t="s">
        <v>6</v>
      </c>
      <c r="C97" s="283" t="s">
        <v>17</v>
      </c>
      <c r="D97" s="562" t="s">
        <v>750</v>
      </c>
      <c r="E97" s="573" t="s">
        <v>6</v>
      </c>
      <c r="F97" s="533" t="s">
        <v>89</v>
      </c>
      <c r="G97" s="484" t="s">
        <v>97</v>
      </c>
      <c r="H97" s="97">
        <v>1</v>
      </c>
      <c r="I97" s="303">
        <v>1</v>
      </c>
    </row>
    <row r="98" spans="1:9" ht="15" customHeight="1">
      <c r="A98" s="319"/>
      <c r="B98" s="290"/>
      <c r="C98" s="284"/>
      <c r="D98" s="563"/>
      <c r="E98" s="574"/>
      <c r="F98" s="493"/>
      <c r="G98" s="457"/>
      <c r="H98" s="30">
        <v>1</v>
      </c>
      <c r="I98" s="304"/>
    </row>
    <row r="99" spans="1:9" ht="15" customHeight="1">
      <c r="A99" s="319"/>
      <c r="B99" s="290"/>
      <c r="C99" s="284"/>
      <c r="D99" s="563"/>
      <c r="E99" s="574"/>
      <c r="F99" s="493" t="s">
        <v>90</v>
      </c>
      <c r="G99" s="457" t="s">
        <v>98</v>
      </c>
      <c r="H99" s="30">
        <v>1</v>
      </c>
      <c r="I99" s="304"/>
    </row>
    <row r="100" spans="1:9" ht="15" customHeight="1">
      <c r="A100" s="319"/>
      <c r="B100" s="290"/>
      <c r="C100" s="284"/>
      <c r="D100" s="563"/>
      <c r="E100" s="557"/>
      <c r="F100" s="493"/>
      <c r="G100" s="457"/>
      <c r="H100" s="30">
        <v>1</v>
      </c>
      <c r="I100" s="304"/>
    </row>
    <row r="101" spans="1:9" ht="15" customHeight="1">
      <c r="A101" s="319"/>
      <c r="B101" s="290"/>
      <c r="C101" s="284"/>
      <c r="D101" s="563"/>
      <c r="E101" s="556" t="s">
        <v>88</v>
      </c>
      <c r="F101" s="493" t="s">
        <v>91</v>
      </c>
      <c r="G101" s="457" t="s">
        <v>88</v>
      </c>
      <c r="H101" s="30">
        <v>1</v>
      </c>
      <c r="I101" s="304"/>
    </row>
    <row r="102" spans="1:9" ht="15" customHeight="1">
      <c r="A102" s="319"/>
      <c r="B102" s="290"/>
      <c r="C102" s="285"/>
      <c r="D102" s="564"/>
      <c r="E102" s="557"/>
      <c r="F102" s="493"/>
      <c r="G102" s="457"/>
      <c r="H102" s="30">
        <v>1</v>
      </c>
      <c r="I102" s="305"/>
    </row>
    <row r="103" spans="1:9" ht="15" customHeight="1">
      <c r="A103" s="319"/>
      <c r="B103" s="290"/>
      <c r="C103" s="366" t="s">
        <v>15</v>
      </c>
      <c r="D103" s="340" t="s">
        <v>915</v>
      </c>
      <c r="E103" s="335" t="s">
        <v>8</v>
      </c>
      <c r="F103" s="530" t="s">
        <v>92</v>
      </c>
      <c r="G103" s="502" t="s">
        <v>8</v>
      </c>
      <c r="H103" s="41">
        <v>1</v>
      </c>
      <c r="I103" s="306">
        <v>1</v>
      </c>
    </row>
    <row r="104" spans="1:9" ht="15" customHeight="1">
      <c r="A104" s="319"/>
      <c r="B104" s="290"/>
      <c r="C104" s="353"/>
      <c r="D104" s="350"/>
      <c r="E104" s="336"/>
      <c r="F104" s="530"/>
      <c r="G104" s="501"/>
      <c r="H104" s="41">
        <v>1</v>
      </c>
      <c r="I104" s="304"/>
    </row>
    <row r="105" spans="1:9" ht="15" customHeight="1">
      <c r="A105" s="319"/>
      <c r="B105" s="290"/>
      <c r="C105" s="353"/>
      <c r="D105" s="350"/>
      <c r="E105" s="344" t="s">
        <v>6</v>
      </c>
      <c r="F105" s="530" t="s">
        <v>93</v>
      </c>
      <c r="G105" s="501" t="s">
        <v>98</v>
      </c>
      <c r="H105" s="41">
        <v>1</v>
      </c>
      <c r="I105" s="304"/>
    </row>
    <row r="106" spans="1:9" ht="15" customHeight="1">
      <c r="A106" s="319"/>
      <c r="B106" s="290"/>
      <c r="C106" s="353"/>
      <c r="D106" s="350"/>
      <c r="E106" s="356"/>
      <c r="F106" s="530"/>
      <c r="G106" s="501"/>
      <c r="H106" s="41">
        <v>1</v>
      </c>
      <c r="I106" s="304"/>
    </row>
    <row r="107" spans="1:9" ht="15" customHeight="1">
      <c r="A107" s="319"/>
      <c r="B107" s="290"/>
      <c r="C107" s="353"/>
      <c r="D107" s="350"/>
      <c r="E107" s="356"/>
      <c r="F107" s="530" t="s">
        <v>94</v>
      </c>
      <c r="G107" s="501" t="s">
        <v>97</v>
      </c>
      <c r="H107" s="41">
        <v>1</v>
      </c>
      <c r="I107" s="304"/>
    </row>
    <row r="108" spans="1:9" ht="15" customHeight="1">
      <c r="A108" s="319"/>
      <c r="B108" s="290"/>
      <c r="C108" s="359"/>
      <c r="D108" s="507"/>
      <c r="E108" s="336"/>
      <c r="F108" s="530"/>
      <c r="G108" s="501"/>
      <c r="H108" s="41">
        <v>1</v>
      </c>
      <c r="I108" s="305"/>
    </row>
    <row r="109" spans="1:9" ht="15" customHeight="1">
      <c r="A109" s="319"/>
      <c r="B109" s="290"/>
      <c r="C109" s="293" t="s">
        <v>16</v>
      </c>
      <c r="D109" s="389" t="s">
        <v>683</v>
      </c>
      <c r="E109" s="556" t="s">
        <v>6</v>
      </c>
      <c r="F109" s="493" t="s">
        <v>95</v>
      </c>
      <c r="G109" s="575" t="s">
        <v>97</v>
      </c>
      <c r="H109" s="30">
        <v>1</v>
      </c>
      <c r="I109" s="306">
        <v>1</v>
      </c>
    </row>
    <row r="110" spans="1:9" ht="15" customHeight="1">
      <c r="A110" s="319"/>
      <c r="B110" s="290"/>
      <c r="C110" s="284"/>
      <c r="D110" s="297"/>
      <c r="E110" s="557"/>
      <c r="F110" s="493"/>
      <c r="G110" s="457"/>
      <c r="H110" s="30">
        <v>1</v>
      </c>
      <c r="I110" s="304"/>
    </row>
    <row r="111" spans="1:9" ht="15" customHeight="1">
      <c r="A111" s="319"/>
      <c r="B111" s="290"/>
      <c r="C111" s="284"/>
      <c r="D111" s="297"/>
      <c r="E111" s="556" t="s">
        <v>443</v>
      </c>
      <c r="F111" s="493" t="s">
        <v>96</v>
      </c>
      <c r="G111" s="457" t="s">
        <v>443</v>
      </c>
      <c r="H111" s="30">
        <v>1</v>
      </c>
      <c r="I111" s="304"/>
    </row>
    <row r="112" spans="1:9" ht="15" customHeight="1">
      <c r="A112" s="319"/>
      <c r="B112" s="290"/>
      <c r="C112" s="284"/>
      <c r="D112" s="297"/>
      <c r="E112" s="557"/>
      <c r="F112" s="493"/>
      <c r="G112" s="308"/>
      <c r="H112" s="30">
        <v>1</v>
      </c>
      <c r="I112" s="304"/>
    </row>
    <row r="113" spans="1:9" ht="15" customHeight="1">
      <c r="A113" s="319"/>
      <c r="B113" s="290"/>
      <c r="C113" s="284"/>
      <c r="D113" s="297"/>
      <c r="E113" s="556" t="s">
        <v>6</v>
      </c>
      <c r="F113" s="462" t="s">
        <v>916</v>
      </c>
      <c r="G113" s="575" t="s">
        <v>98</v>
      </c>
      <c r="H113" s="30">
        <v>1</v>
      </c>
      <c r="I113" s="304"/>
    </row>
    <row r="114" spans="1:9" ht="15" customHeight="1">
      <c r="A114" s="319"/>
      <c r="B114" s="290"/>
      <c r="C114" s="285"/>
      <c r="D114" s="323"/>
      <c r="E114" s="557"/>
      <c r="F114" s="493"/>
      <c r="G114" s="457"/>
      <c r="H114" s="30">
        <v>1</v>
      </c>
      <c r="I114" s="305"/>
    </row>
    <row r="115" spans="1:9" ht="15" customHeight="1">
      <c r="A115" s="319"/>
      <c r="B115" s="290"/>
      <c r="C115" s="468" t="s">
        <v>400</v>
      </c>
      <c r="D115" s="295" t="s">
        <v>751</v>
      </c>
      <c r="E115" s="556" t="s">
        <v>6</v>
      </c>
      <c r="F115" s="65" t="s">
        <v>401</v>
      </c>
      <c r="G115" s="9" t="s">
        <v>97</v>
      </c>
      <c r="H115" s="30">
        <v>1</v>
      </c>
      <c r="I115" s="306">
        <v>0</v>
      </c>
    </row>
    <row r="116" spans="1:9" ht="15" customHeight="1">
      <c r="A116" s="319"/>
      <c r="B116" s="290"/>
      <c r="C116" s="508"/>
      <c r="D116" s="455"/>
      <c r="E116" s="557"/>
      <c r="F116" s="65" t="s">
        <v>402</v>
      </c>
      <c r="G116" s="9" t="s">
        <v>98</v>
      </c>
      <c r="H116" s="30">
        <v>1</v>
      </c>
      <c r="I116" s="304"/>
    </row>
    <row r="117" spans="1:9" ht="15" customHeight="1">
      <c r="A117" s="319"/>
      <c r="B117" s="290"/>
      <c r="C117" s="330"/>
      <c r="D117" s="512"/>
      <c r="E117" s="27" t="s">
        <v>444</v>
      </c>
      <c r="F117" s="65" t="s">
        <v>403</v>
      </c>
      <c r="G117" s="9" t="s">
        <v>444</v>
      </c>
      <c r="H117" s="30">
        <v>1</v>
      </c>
      <c r="I117" s="305"/>
    </row>
    <row r="118" spans="1:9" ht="15" customHeight="1">
      <c r="A118" s="319"/>
      <c r="B118" s="290"/>
      <c r="C118" s="468" t="s">
        <v>405</v>
      </c>
      <c r="D118" s="295" t="s">
        <v>790</v>
      </c>
      <c r="E118" s="556" t="s">
        <v>6</v>
      </c>
      <c r="F118" s="65" t="s">
        <v>407</v>
      </c>
      <c r="G118" s="9" t="s">
        <v>97</v>
      </c>
      <c r="H118" s="30">
        <v>1</v>
      </c>
      <c r="I118" s="306">
        <v>0</v>
      </c>
    </row>
    <row r="119" spans="1:9" ht="15" customHeight="1">
      <c r="A119" s="319"/>
      <c r="B119" s="290"/>
      <c r="C119" s="508"/>
      <c r="D119" s="455"/>
      <c r="E119" s="557"/>
      <c r="F119" s="65" t="s">
        <v>408</v>
      </c>
      <c r="G119" s="9" t="s">
        <v>98</v>
      </c>
      <c r="H119" s="30">
        <v>1</v>
      </c>
      <c r="I119" s="304"/>
    </row>
    <row r="120" spans="1:9" ht="15" customHeight="1" thickBot="1">
      <c r="A120" s="320"/>
      <c r="B120" s="298"/>
      <c r="C120" s="334"/>
      <c r="D120" s="456"/>
      <c r="E120" s="102" t="s">
        <v>406</v>
      </c>
      <c r="F120" s="103" t="s">
        <v>409</v>
      </c>
      <c r="G120" s="104" t="s">
        <v>406</v>
      </c>
      <c r="H120" s="95">
        <v>1</v>
      </c>
      <c r="I120" s="307"/>
    </row>
    <row r="121" spans="1:9" ht="15" customHeight="1">
      <c r="A121" s="318">
        <v>1011</v>
      </c>
      <c r="B121" s="316" t="s">
        <v>911</v>
      </c>
      <c r="C121" s="283" t="s">
        <v>29</v>
      </c>
      <c r="D121" s="289" t="s">
        <v>379</v>
      </c>
      <c r="E121" s="437" t="s">
        <v>504</v>
      </c>
      <c r="F121" s="311" t="s">
        <v>952</v>
      </c>
      <c r="G121" s="582" t="s">
        <v>504</v>
      </c>
      <c r="H121" s="97">
        <v>1</v>
      </c>
      <c r="I121" s="303">
        <v>1</v>
      </c>
    </row>
    <row r="122" spans="1:9" ht="15" customHeight="1">
      <c r="A122" s="319"/>
      <c r="B122" s="297"/>
      <c r="C122" s="284"/>
      <c r="D122" s="290"/>
      <c r="E122" s="476"/>
      <c r="F122" s="285"/>
      <c r="G122" s="457"/>
      <c r="H122" s="30">
        <v>1</v>
      </c>
      <c r="I122" s="304"/>
    </row>
    <row r="123" spans="1:9" ht="15" customHeight="1">
      <c r="A123" s="319"/>
      <c r="B123" s="297"/>
      <c r="C123" s="284"/>
      <c r="D123" s="290"/>
      <c r="E123" s="292" t="s">
        <v>445</v>
      </c>
      <c r="F123" s="313" t="s">
        <v>951</v>
      </c>
      <c r="G123" s="308" t="s">
        <v>445</v>
      </c>
      <c r="H123" s="30">
        <v>1</v>
      </c>
      <c r="I123" s="304"/>
    </row>
    <row r="124" spans="1:9" ht="15" customHeight="1">
      <c r="A124" s="319"/>
      <c r="B124" s="297"/>
      <c r="C124" s="285"/>
      <c r="D124" s="291"/>
      <c r="E124" s="291"/>
      <c r="F124" s="285"/>
      <c r="G124" s="309"/>
      <c r="H124" s="30">
        <v>1</v>
      </c>
      <c r="I124" s="305"/>
    </row>
    <row r="125" spans="1:9" ht="15" customHeight="1">
      <c r="A125" s="319"/>
      <c r="B125" s="297"/>
      <c r="C125" s="468" t="s">
        <v>382</v>
      </c>
      <c r="D125" s="511" t="s">
        <v>446</v>
      </c>
      <c r="E125" s="292" t="s">
        <v>78</v>
      </c>
      <c r="F125" s="329" t="s">
        <v>953</v>
      </c>
      <c r="G125" s="292" t="s">
        <v>78</v>
      </c>
      <c r="H125" s="30">
        <v>1</v>
      </c>
      <c r="I125" s="306">
        <v>1</v>
      </c>
    </row>
    <row r="126" spans="1:9" ht="15" customHeight="1">
      <c r="A126" s="319"/>
      <c r="B126" s="297"/>
      <c r="C126" s="508"/>
      <c r="D126" s="455"/>
      <c r="E126" s="291"/>
      <c r="F126" s="330"/>
      <c r="G126" s="291"/>
      <c r="H126" s="30">
        <v>1</v>
      </c>
      <c r="I126" s="304"/>
    </row>
    <row r="127" spans="1:9" ht="15" customHeight="1">
      <c r="A127" s="319"/>
      <c r="B127" s="297"/>
      <c r="C127" s="508"/>
      <c r="D127" s="455"/>
      <c r="E127" s="292" t="s">
        <v>79</v>
      </c>
      <c r="F127" s="329" t="s">
        <v>954</v>
      </c>
      <c r="G127" s="292" t="s">
        <v>79</v>
      </c>
      <c r="H127" s="30">
        <v>1</v>
      </c>
      <c r="I127" s="304"/>
    </row>
    <row r="128" spans="1:9" ht="15" customHeight="1">
      <c r="A128" s="319"/>
      <c r="B128" s="297"/>
      <c r="C128" s="330"/>
      <c r="D128" s="512"/>
      <c r="E128" s="291"/>
      <c r="F128" s="330"/>
      <c r="G128" s="291"/>
      <c r="H128" s="30">
        <v>1</v>
      </c>
      <c r="I128" s="305"/>
    </row>
    <row r="129" spans="1:9" ht="15" customHeight="1">
      <c r="A129" s="319"/>
      <c r="B129" s="297"/>
      <c r="C129" s="468" t="s">
        <v>381</v>
      </c>
      <c r="D129" s="292" t="s">
        <v>380</v>
      </c>
      <c r="E129" s="389" t="s">
        <v>504</v>
      </c>
      <c r="F129" s="329" t="s">
        <v>955</v>
      </c>
      <c r="G129" s="389" t="s">
        <v>504</v>
      </c>
      <c r="H129" s="94">
        <v>1</v>
      </c>
      <c r="I129" s="306">
        <v>1</v>
      </c>
    </row>
    <row r="130" spans="1:9" ht="15" customHeight="1">
      <c r="A130" s="319"/>
      <c r="B130" s="297"/>
      <c r="C130" s="508"/>
      <c r="D130" s="290"/>
      <c r="E130" s="323"/>
      <c r="F130" s="330"/>
      <c r="G130" s="323"/>
      <c r="H130" s="94">
        <v>1</v>
      </c>
      <c r="I130" s="304"/>
    </row>
    <row r="131" spans="1:9" ht="15" customHeight="1">
      <c r="A131" s="319"/>
      <c r="B131" s="297"/>
      <c r="C131" s="508"/>
      <c r="D131" s="290"/>
      <c r="E131" s="292" t="s">
        <v>445</v>
      </c>
      <c r="F131" s="329" t="s">
        <v>956</v>
      </c>
      <c r="G131" s="292" t="s">
        <v>445</v>
      </c>
      <c r="H131" s="30">
        <v>1</v>
      </c>
      <c r="I131" s="304"/>
    </row>
    <row r="132" spans="1:9" ht="15" customHeight="1">
      <c r="A132" s="319"/>
      <c r="B132" s="297"/>
      <c r="C132" s="330"/>
      <c r="D132" s="291"/>
      <c r="E132" s="291"/>
      <c r="F132" s="330"/>
      <c r="G132" s="291"/>
      <c r="H132" s="30">
        <v>1</v>
      </c>
      <c r="I132" s="305"/>
    </row>
    <row r="133" spans="1:9" ht="15" customHeight="1">
      <c r="A133" s="319"/>
      <c r="B133" s="297"/>
      <c r="C133" s="468" t="s">
        <v>383</v>
      </c>
      <c r="D133" s="511" t="s">
        <v>447</v>
      </c>
      <c r="E133" s="292" t="s">
        <v>78</v>
      </c>
      <c r="F133" s="329" t="s">
        <v>957</v>
      </c>
      <c r="G133" s="292" t="s">
        <v>78</v>
      </c>
      <c r="H133" s="30">
        <v>1</v>
      </c>
      <c r="I133" s="306">
        <v>1</v>
      </c>
    </row>
    <row r="134" spans="1:9" ht="15" customHeight="1">
      <c r="A134" s="319"/>
      <c r="B134" s="297"/>
      <c r="C134" s="508"/>
      <c r="D134" s="455"/>
      <c r="E134" s="291"/>
      <c r="F134" s="330"/>
      <c r="G134" s="291"/>
      <c r="H134" s="30">
        <v>1</v>
      </c>
      <c r="I134" s="304"/>
    </row>
    <row r="135" spans="1:9" ht="15" customHeight="1">
      <c r="A135" s="319"/>
      <c r="B135" s="297"/>
      <c r="C135" s="508"/>
      <c r="D135" s="455"/>
      <c r="E135" s="292" t="s">
        <v>79</v>
      </c>
      <c r="F135" s="329" t="s">
        <v>958</v>
      </c>
      <c r="G135" s="292" t="s">
        <v>79</v>
      </c>
      <c r="H135" s="30">
        <v>1</v>
      </c>
      <c r="I135" s="304"/>
    </row>
    <row r="136" spans="1:9" ht="15" customHeight="1" thickBot="1">
      <c r="A136" s="320"/>
      <c r="B136" s="317"/>
      <c r="C136" s="334"/>
      <c r="D136" s="456"/>
      <c r="E136" s="298"/>
      <c r="F136" s="334"/>
      <c r="G136" s="298"/>
      <c r="H136" s="95">
        <v>1</v>
      </c>
      <c r="I136" s="307"/>
    </row>
    <row r="137" spans="1:9" ht="15" customHeight="1">
      <c r="A137" s="346">
        <v>1013</v>
      </c>
      <c r="B137" s="375" t="s">
        <v>1026</v>
      </c>
      <c r="C137" s="366" t="s">
        <v>23</v>
      </c>
      <c r="D137" s="343" t="s">
        <v>791</v>
      </c>
      <c r="E137" s="335" t="s">
        <v>85</v>
      </c>
      <c r="F137" s="360" t="s">
        <v>1028</v>
      </c>
      <c r="G137" s="363" t="s">
        <v>85</v>
      </c>
      <c r="H137" s="141">
        <v>1</v>
      </c>
      <c r="I137" s="303">
        <v>1</v>
      </c>
    </row>
    <row r="138" spans="1:9" ht="15" customHeight="1">
      <c r="A138" s="347"/>
      <c r="B138" s="356"/>
      <c r="C138" s="353"/>
      <c r="D138" s="356"/>
      <c r="E138" s="336"/>
      <c r="F138" s="359"/>
      <c r="G138" s="362"/>
      <c r="H138" s="41">
        <v>1</v>
      </c>
      <c r="I138" s="304"/>
    </row>
    <row r="139" spans="1:9" ht="15" customHeight="1">
      <c r="A139" s="347"/>
      <c r="B139" s="356"/>
      <c r="C139" s="353"/>
      <c r="D139" s="356"/>
      <c r="E139" s="335" t="s">
        <v>100</v>
      </c>
      <c r="F139" s="360" t="s">
        <v>1029</v>
      </c>
      <c r="G139" s="363" t="s">
        <v>100</v>
      </c>
      <c r="H139" s="41">
        <v>1</v>
      </c>
      <c r="I139" s="304"/>
    </row>
    <row r="140" spans="1:9" ht="15" customHeight="1">
      <c r="A140" s="347"/>
      <c r="B140" s="356"/>
      <c r="C140" s="359"/>
      <c r="D140" s="336"/>
      <c r="E140" s="336"/>
      <c r="F140" s="359"/>
      <c r="G140" s="362"/>
      <c r="H140" s="41">
        <v>1</v>
      </c>
      <c r="I140" s="305"/>
    </row>
    <row r="141" spans="1:9" ht="15" customHeight="1">
      <c r="A141" s="347"/>
      <c r="B141" s="356"/>
      <c r="C141" s="360" t="s">
        <v>1032</v>
      </c>
      <c r="D141" s="343" t="s">
        <v>1033</v>
      </c>
      <c r="E141" s="343" t="s">
        <v>7</v>
      </c>
      <c r="F141" s="360" t="s">
        <v>1030</v>
      </c>
      <c r="G141" s="465" t="s">
        <v>7</v>
      </c>
      <c r="H141" s="41">
        <v>1</v>
      </c>
      <c r="I141" s="306">
        <v>1</v>
      </c>
    </row>
    <row r="142" spans="1:9" ht="15" customHeight="1">
      <c r="A142" s="347"/>
      <c r="B142" s="356"/>
      <c r="C142" s="353"/>
      <c r="D142" s="356"/>
      <c r="E142" s="336"/>
      <c r="F142" s="359"/>
      <c r="G142" s="362"/>
      <c r="H142" s="41">
        <v>1</v>
      </c>
      <c r="I142" s="304"/>
    </row>
    <row r="143" spans="1:9" ht="15" customHeight="1">
      <c r="A143" s="347"/>
      <c r="B143" s="356"/>
      <c r="C143" s="353"/>
      <c r="D143" s="356"/>
      <c r="E143" s="335" t="s">
        <v>100</v>
      </c>
      <c r="F143" s="360" t="s">
        <v>1031</v>
      </c>
      <c r="G143" s="363" t="s">
        <v>100</v>
      </c>
      <c r="H143" s="41">
        <v>1</v>
      </c>
      <c r="I143" s="304"/>
    </row>
    <row r="144" spans="1:9" ht="15" customHeight="1">
      <c r="A144" s="347"/>
      <c r="B144" s="356"/>
      <c r="C144" s="359"/>
      <c r="D144" s="336"/>
      <c r="E144" s="336"/>
      <c r="F144" s="359"/>
      <c r="G144" s="362"/>
      <c r="H144" s="41">
        <v>1</v>
      </c>
      <c r="I144" s="305"/>
    </row>
    <row r="145" spans="1:9" ht="15" customHeight="1">
      <c r="A145" s="347"/>
      <c r="B145" s="356"/>
      <c r="C145" s="331" t="s">
        <v>1038</v>
      </c>
      <c r="D145" s="343" t="s">
        <v>1039</v>
      </c>
      <c r="E145" s="343" t="s">
        <v>7</v>
      </c>
      <c r="F145" s="360" t="s">
        <v>1034</v>
      </c>
      <c r="G145" s="465" t="s">
        <v>7</v>
      </c>
      <c r="H145" s="41">
        <v>1</v>
      </c>
      <c r="I145" s="306">
        <v>1</v>
      </c>
    </row>
    <row r="146" spans="1:9" ht="15" customHeight="1">
      <c r="A146" s="347"/>
      <c r="B146" s="356"/>
      <c r="C146" s="408"/>
      <c r="D146" s="344"/>
      <c r="E146" s="345"/>
      <c r="F146" s="486"/>
      <c r="G146" s="362"/>
      <c r="H146" s="214">
        <v>1</v>
      </c>
      <c r="I146" s="304"/>
    </row>
    <row r="147" spans="1:9" ht="15" customHeight="1">
      <c r="A147" s="347"/>
      <c r="B147" s="356"/>
      <c r="C147" s="408"/>
      <c r="D147" s="344"/>
      <c r="E147" s="343" t="s">
        <v>1040</v>
      </c>
      <c r="F147" s="360" t="s">
        <v>1035</v>
      </c>
      <c r="G147" s="503" t="s">
        <v>1040</v>
      </c>
      <c r="H147" s="41">
        <v>1</v>
      </c>
      <c r="I147" s="304"/>
    </row>
    <row r="148" spans="1:9" ht="15" customHeight="1">
      <c r="A148" s="347"/>
      <c r="B148" s="356"/>
      <c r="C148" s="333"/>
      <c r="D148" s="345"/>
      <c r="E148" s="345"/>
      <c r="F148" s="486"/>
      <c r="G148" s="362"/>
      <c r="H148" s="141">
        <v>1</v>
      </c>
      <c r="I148" s="305"/>
    </row>
    <row r="149" spans="1:9" ht="15" customHeight="1">
      <c r="A149" s="347"/>
      <c r="B149" s="356"/>
      <c r="C149" s="331" t="s">
        <v>1041</v>
      </c>
      <c r="D149" s="343" t="s">
        <v>1042</v>
      </c>
      <c r="E149" s="343" t="s">
        <v>7</v>
      </c>
      <c r="F149" s="360" t="s">
        <v>1036</v>
      </c>
      <c r="G149" s="465" t="s">
        <v>7</v>
      </c>
      <c r="H149" s="214">
        <v>1</v>
      </c>
      <c r="I149" s="306">
        <v>1</v>
      </c>
    </row>
    <row r="150" spans="1:9" ht="15" customHeight="1">
      <c r="A150" s="347"/>
      <c r="B150" s="356"/>
      <c r="C150" s="408"/>
      <c r="D150" s="344"/>
      <c r="E150" s="336"/>
      <c r="F150" s="486"/>
      <c r="G150" s="362"/>
      <c r="H150" s="41">
        <v>1</v>
      </c>
      <c r="I150" s="304"/>
    </row>
    <row r="151" spans="1:9" ht="15" customHeight="1">
      <c r="A151" s="347"/>
      <c r="B151" s="356"/>
      <c r="C151" s="408"/>
      <c r="D151" s="344"/>
      <c r="E151" s="343" t="s">
        <v>1043</v>
      </c>
      <c r="F151" s="360" t="s">
        <v>1037</v>
      </c>
      <c r="G151" s="503" t="s">
        <v>1043</v>
      </c>
      <c r="H151" s="214">
        <v>1</v>
      </c>
      <c r="I151" s="304"/>
    </row>
    <row r="152" spans="1:9" ht="15" customHeight="1">
      <c r="A152" s="347"/>
      <c r="B152" s="356"/>
      <c r="C152" s="408"/>
      <c r="D152" s="344"/>
      <c r="E152" s="336"/>
      <c r="F152" s="486"/>
      <c r="G152" s="362"/>
      <c r="H152" s="41">
        <v>1</v>
      </c>
      <c r="I152" s="304"/>
    </row>
    <row r="153" spans="1:9" ht="15" customHeight="1">
      <c r="A153" s="347"/>
      <c r="B153" s="356"/>
      <c r="C153" s="408"/>
      <c r="D153" s="344"/>
      <c r="E153" s="552" t="s">
        <v>85</v>
      </c>
      <c r="F153" s="554" t="s">
        <v>256</v>
      </c>
      <c r="G153" s="504" t="s">
        <v>85</v>
      </c>
      <c r="H153" s="36"/>
      <c r="I153" s="304"/>
    </row>
    <row r="154" spans="1:9" ht="15" customHeight="1" thickBot="1">
      <c r="A154" s="348"/>
      <c r="B154" s="357"/>
      <c r="C154" s="409"/>
      <c r="D154" s="376"/>
      <c r="E154" s="553"/>
      <c r="F154" s="555"/>
      <c r="G154" s="505"/>
      <c r="H154" s="273"/>
      <c r="I154" s="307"/>
    </row>
    <row r="155" spans="1:9" ht="15" customHeight="1">
      <c r="A155" s="346">
        <v>1113</v>
      </c>
      <c r="B155" s="375" t="s">
        <v>1027</v>
      </c>
      <c r="C155" s="352" t="s">
        <v>22</v>
      </c>
      <c r="D155" s="375" t="s">
        <v>684</v>
      </c>
      <c r="E155" s="355" t="s">
        <v>7</v>
      </c>
      <c r="F155" s="358" t="s">
        <v>1044</v>
      </c>
      <c r="G155" s="361" t="s">
        <v>7</v>
      </c>
      <c r="H155" s="137">
        <v>1</v>
      </c>
      <c r="I155" s="304">
        <v>1</v>
      </c>
    </row>
    <row r="156" spans="1:9" ht="15" customHeight="1">
      <c r="A156" s="347"/>
      <c r="B156" s="344"/>
      <c r="C156" s="353"/>
      <c r="D156" s="356"/>
      <c r="E156" s="336"/>
      <c r="F156" s="359"/>
      <c r="G156" s="362"/>
      <c r="H156" s="41">
        <v>1</v>
      </c>
      <c r="I156" s="304"/>
    </row>
    <row r="157" spans="1:9" ht="15" customHeight="1">
      <c r="A157" s="347"/>
      <c r="B157" s="344"/>
      <c r="C157" s="353"/>
      <c r="D157" s="356"/>
      <c r="E157" s="335" t="s">
        <v>101</v>
      </c>
      <c r="F157" s="360" t="s">
        <v>1045</v>
      </c>
      <c r="G157" s="363" t="s">
        <v>101</v>
      </c>
      <c r="H157" s="41">
        <v>1</v>
      </c>
      <c r="I157" s="304"/>
    </row>
    <row r="158" spans="1:9" ht="15" customHeight="1">
      <c r="A158" s="347"/>
      <c r="B158" s="344"/>
      <c r="C158" s="359"/>
      <c r="D158" s="336"/>
      <c r="E158" s="336"/>
      <c r="F158" s="359"/>
      <c r="G158" s="362"/>
      <c r="H158" s="41">
        <v>1</v>
      </c>
      <c r="I158" s="305"/>
    </row>
    <row r="159" spans="1:9" ht="15" customHeight="1">
      <c r="A159" s="347"/>
      <c r="B159" s="344"/>
      <c r="C159" s="331" t="s">
        <v>1051</v>
      </c>
      <c r="D159" s="340" t="s">
        <v>1054</v>
      </c>
      <c r="E159" s="343" t="s">
        <v>101</v>
      </c>
      <c r="F159" s="360" t="s">
        <v>1046</v>
      </c>
      <c r="G159" s="465" t="s">
        <v>101</v>
      </c>
      <c r="H159" s="41">
        <v>1</v>
      </c>
      <c r="I159" s="306">
        <v>1</v>
      </c>
    </row>
    <row r="160" spans="1:9" ht="15" customHeight="1">
      <c r="A160" s="347"/>
      <c r="B160" s="344"/>
      <c r="C160" s="333"/>
      <c r="D160" s="342"/>
      <c r="E160" s="345"/>
      <c r="F160" s="486"/>
      <c r="G160" s="466"/>
      <c r="H160" s="41">
        <v>1</v>
      </c>
      <c r="I160" s="304"/>
    </row>
    <row r="161" spans="1:9" ht="15" customHeight="1">
      <c r="A161" s="347"/>
      <c r="B161" s="344"/>
      <c r="C161" s="331" t="s">
        <v>1052</v>
      </c>
      <c r="D161" s="343" t="s">
        <v>1055</v>
      </c>
      <c r="E161" s="343" t="s">
        <v>448</v>
      </c>
      <c r="F161" s="360" t="s">
        <v>1047</v>
      </c>
      <c r="G161" s="465" t="s">
        <v>1056</v>
      </c>
      <c r="H161" s="41">
        <v>1</v>
      </c>
      <c r="I161" s="306">
        <v>1</v>
      </c>
    </row>
    <row r="162" spans="1:9" ht="15" customHeight="1">
      <c r="A162" s="347"/>
      <c r="B162" s="344"/>
      <c r="C162" s="408"/>
      <c r="D162" s="344"/>
      <c r="E162" s="344"/>
      <c r="F162" s="486"/>
      <c r="G162" s="466"/>
      <c r="H162" s="41">
        <v>1</v>
      </c>
      <c r="I162" s="304"/>
    </row>
    <row r="163" spans="1:9" ht="15" customHeight="1">
      <c r="A163" s="347"/>
      <c r="B163" s="344"/>
      <c r="C163" s="408"/>
      <c r="D163" s="344"/>
      <c r="E163" s="344"/>
      <c r="F163" s="360" t="s">
        <v>1048</v>
      </c>
      <c r="G163" s="465" t="s">
        <v>1057</v>
      </c>
      <c r="H163" s="41">
        <v>1</v>
      </c>
      <c r="I163" s="304"/>
    </row>
    <row r="164" spans="1:9" ht="15" customHeight="1">
      <c r="A164" s="347"/>
      <c r="B164" s="344"/>
      <c r="C164" s="333"/>
      <c r="D164" s="345"/>
      <c r="E164" s="345"/>
      <c r="F164" s="486"/>
      <c r="G164" s="466"/>
      <c r="H164" s="141">
        <v>1</v>
      </c>
      <c r="I164" s="305"/>
    </row>
    <row r="165" spans="1:9" ht="15" customHeight="1">
      <c r="A165" s="347"/>
      <c r="B165" s="344"/>
      <c r="C165" s="331" t="s">
        <v>1053</v>
      </c>
      <c r="D165" s="343" t="s">
        <v>1058</v>
      </c>
      <c r="E165" s="343" t="s">
        <v>7</v>
      </c>
      <c r="F165" s="360" t="s">
        <v>1049</v>
      </c>
      <c r="G165" s="465" t="s">
        <v>7</v>
      </c>
      <c r="H165" s="41">
        <v>1</v>
      </c>
      <c r="I165" s="304">
        <v>1</v>
      </c>
    </row>
    <row r="166" spans="1:9" ht="15" customHeight="1">
      <c r="A166" s="347"/>
      <c r="B166" s="344"/>
      <c r="C166" s="408"/>
      <c r="D166" s="344"/>
      <c r="E166" s="345"/>
      <c r="F166" s="486"/>
      <c r="G166" s="466"/>
      <c r="H166" s="214">
        <v>1</v>
      </c>
      <c r="I166" s="304"/>
    </row>
    <row r="167" spans="1:9" ht="15" customHeight="1">
      <c r="A167" s="347"/>
      <c r="B167" s="344"/>
      <c r="C167" s="408"/>
      <c r="D167" s="344"/>
      <c r="E167" s="344" t="s">
        <v>1059</v>
      </c>
      <c r="F167" s="559" t="s">
        <v>1050</v>
      </c>
      <c r="G167" s="465" t="s">
        <v>1059</v>
      </c>
      <c r="H167" s="41">
        <v>1</v>
      </c>
      <c r="I167" s="304"/>
    </row>
    <row r="168" spans="1:9" ht="15" customHeight="1" thickBot="1">
      <c r="A168" s="348"/>
      <c r="B168" s="376"/>
      <c r="C168" s="409"/>
      <c r="D168" s="376"/>
      <c r="E168" s="376"/>
      <c r="F168" s="560"/>
      <c r="G168" s="506"/>
      <c r="H168" s="214">
        <v>1</v>
      </c>
      <c r="I168" s="307"/>
    </row>
    <row r="169" spans="1:9" ht="15" customHeight="1">
      <c r="A169" s="548">
        <v>1014</v>
      </c>
      <c r="B169" s="289" t="s">
        <v>8</v>
      </c>
      <c r="C169" s="283" t="s">
        <v>18</v>
      </c>
      <c r="D169" s="286" t="s">
        <v>792</v>
      </c>
      <c r="E169" s="289" t="s">
        <v>8</v>
      </c>
      <c r="F169" s="533" t="s">
        <v>102</v>
      </c>
      <c r="G169" s="484" t="s">
        <v>110</v>
      </c>
      <c r="H169" s="97">
        <v>1</v>
      </c>
      <c r="I169" s="480">
        <v>1</v>
      </c>
    </row>
    <row r="170" spans="1:9" ht="15" customHeight="1">
      <c r="A170" s="549"/>
      <c r="B170" s="290"/>
      <c r="C170" s="284"/>
      <c r="D170" s="455"/>
      <c r="E170" s="290"/>
      <c r="F170" s="493"/>
      <c r="G170" s="457"/>
      <c r="H170" s="30">
        <v>1</v>
      </c>
      <c r="I170" s="481"/>
    </row>
    <row r="171" spans="1:9" ht="15" customHeight="1">
      <c r="A171" s="549"/>
      <c r="B171" s="290"/>
      <c r="C171" s="284"/>
      <c r="D171" s="455"/>
      <c r="E171" s="290"/>
      <c r="F171" s="462" t="s">
        <v>107</v>
      </c>
      <c r="G171" s="457" t="s">
        <v>111</v>
      </c>
      <c r="H171" s="30">
        <v>1</v>
      </c>
      <c r="I171" s="481"/>
    </row>
    <row r="172" spans="1:9" ht="15" customHeight="1">
      <c r="A172" s="549"/>
      <c r="B172" s="290"/>
      <c r="C172" s="284"/>
      <c r="D172" s="455"/>
      <c r="E172" s="290"/>
      <c r="F172" s="493"/>
      <c r="G172" s="457"/>
      <c r="H172" s="30">
        <v>1</v>
      </c>
      <c r="I172" s="481"/>
    </row>
    <row r="173" spans="1:9" ht="15" customHeight="1">
      <c r="A173" s="549"/>
      <c r="B173" s="290"/>
      <c r="C173" s="284"/>
      <c r="D173" s="455"/>
      <c r="E173" s="290"/>
      <c r="F173" s="462" t="s">
        <v>108</v>
      </c>
      <c r="G173" s="457" t="s">
        <v>112</v>
      </c>
      <c r="H173" s="30">
        <v>1</v>
      </c>
      <c r="I173" s="481"/>
    </row>
    <row r="174" spans="1:9" ht="15" customHeight="1">
      <c r="A174" s="549"/>
      <c r="B174" s="290"/>
      <c r="C174" s="284"/>
      <c r="D174" s="455"/>
      <c r="E174" s="290"/>
      <c r="F174" s="493"/>
      <c r="G174" s="457"/>
      <c r="H174" s="30">
        <v>1</v>
      </c>
      <c r="I174" s="481"/>
    </row>
    <row r="175" spans="1:9" ht="15" customHeight="1">
      <c r="A175" s="549"/>
      <c r="B175" s="290"/>
      <c r="C175" s="284"/>
      <c r="D175" s="455"/>
      <c r="E175" s="290"/>
      <c r="F175" s="462" t="s">
        <v>109</v>
      </c>
      <c r="G175" s="575" t="s">
        <v>426</v>
      </c>
      <c r="H175" s="30">
        <v>1</v>
      </c>
      <c r="I175" s="481"/>
    </row>
    <row r="176" spans="1:9" ht="15" customHeight="1">
      <c r="A176" s="549"/>
      <c r="B176" s="290"/>
      <c r="C176" s="284"/>
      <c r="D176" s="455"/>
      <c r="E176" s="290"/>
      <c r="F176" s="493"/>
      <c r="G176" s="457"/>
      <c r="H176" s="30">
        <v>1</v>
      </c>
      <c r="I176" s="481"/>
    </row>
    <row r="177" spans="1:9" ht="15" customHeight="1">
      <c r="A177" s="549"/>
      <c r="B177" s="290"/>
      <c r="C177" s="284"/>
      <c r="D177" s="455"/>
      <c r="E177" s="292" t="s">
        <v>6</v>
      </c>
      <c r="F177" s="462" t="s">
        <v>103</v>
      </c>
      <c r="G177" s="575" t="s">
        <v>503</v>
      </c>
      <c r="H177" s="30">
        <v>1</v>
      </c>
      <c r="I177" s="481"/>
    </row>
    <row r="178" spans="1:9" ht="15" customHeight="1">
      <c r="A178" s="549"/>
      <c r="B178" s="290"/>
      <c r="C178" s="284"/>
      <c r="D178" s="455"/>
      <c r="E178" s="290"/>
      <c r="F178" s="493"/>
      <c r="G178" s="457"/>
      <c r="H178" s="30">
        <v>1</v>
      </c>
      <c r="I178" s="481"/>
    </row>
    <row r="179" spans="1:9" ht="15" customHeight="1">
      <c r="A179" s="549"/>
      <c r="B179" s="290"/>
      <c r="C179" s="284"/>
      <c r="D179" s="455"/>
      <c r="E179" s="290"/>
      <c r="F179" s="462" t="s">
        <v>104</v>
      </c>
      <c r="G179" s="575" t="s">
        <v>98</v>
      </c>
      <c r="H179" s="30">
        <v>1</v>
      </c>
      <c r="I179" s="481"/>
    </row>
    <row r="180" spans="1:9" ht="15" customHeight="1">
      <c r="A180" s="549"/>
      <c r="B180" s="290"/>
      <c r="C180" s="284"/>
      <c r="D180" s="455"/>
      <c r="E180" s="290"/>
      <c r="F180" s="493"/>
      <c r="G180" s="457"/>
      <c r="H180" s="30">
        <v>1</v>
      </c>
      <c r="I180" s="481"/>
    </row>
    <row r="181" spans="1:9" ht="15" customHeight="1">
      <c r="A181" s="549"/>
      <c r="B181" s="290"/>
      <c r="C181" s="284"/>
      <c r="D181" s="455"/>
      <c r="E181" s="290"/>
      <c r="F181" s="462" t="s">
        <v>105</v>
      </c>
      <c r="G181" s="575" t="s">
        <v>502</v>
      </c>
      <c r="H181" s="30">
        <v>1</v>
      </c>
      <c r="I181" s="481"/>
    </row>
    <row r="182" spans="1:9" ht="15" customHeight="1">
      <c r="A182" s="549"/>
      <c r="B182" s="290"/>
      <c r="C182" s="284"/>
      <c r="D182" s="455"/>
      <c r="E182" s="290"/>
      <c r="F182" s="493"/>
      <c r="G182" s="457"/>
      <c r="H182" s="30">
        <v>1</v>
      </c>
      <c r="I182" s="481"/>
    </row>
    <row r="183" spans="1:9" ht="15" customHeight="1">
      <c r="A183" s="549"/>
      <c r="B183" s="290"/>
      <c r="C183" s="284"/>
      <c r="D183" s="455"/>
      <c r="E183" s="290"/>
      <c r="F183" s="462" t="s">
        <v>106</v>
      </c>
      <c r="G183" s="575" t="s">
        <v>97</v>
      </c>
      <c r="H183" s="30">
        <v>1</v>
      </c>
      <c r="I183" s="481"/>
    </row>
    <row r="184" spans="1:9" ht="15" customHeight="1">
      <c r="A184" s="549"/>
      <c r="B184" s="290"/>
      <c r="C184" s="285"/>
      <c r="D184" s="512"/>
      <c r="E184" s="291"/>
      <c r="F184" s="493"/>
      <c r="G184" s="457"/>
      <c r="H184" s="30">
        <v>1</v>
      </c>
      <c r="I184" s="482"/>
    </row>
    <row r="185" spans="1:9" ht="15" customHeight="1">
      <c r="A185" s="549"/>
      <c r="B185" s="290"/>
      <c r="C185" s="469" t="s">
        <v>292</v>
      </c>
      <c r="D185" s="340" t="s">
        <v>793</v>
      </c>
      <c r="E185" s="335" t="s">
        <v>110</v>
      </c>
      <c r="F185" s="610" t="s">
        <v>293</v>
      </c>
      <c r="G185" s="501" t="s">
        <v>110</v>
      </c>
      <c r="H185" s="41">
        <v>1</v>
      </c>
      <c r="I185" s="306">
        <v>1</v>
      </c>
    </row>
    <row r="186" spans="1:9" ht="15" customHeight="1">
      <c r="A186" s="549"/>
      <c r="B186" s="290"/>
      <c r="C186" s="464"/>
      <c r="D186" s="350"/>
      <c r="E186" s="336"/>
      <c r="F186" s="530"/>
      <c r="G186" s="501"/>
      <c r="H186" s="41">
        <v>1</v>
      </c>
      <c r="I186" s="304"/>
    </row>
    <row r="187" spans="1:9" ht="15" customHeight="1">
      <c r="A187" s="549"/>
      <c r="B187" s="290"/>
      <c r="C187" s="464"/>
      <c r="D187" s="350"/>
      <c r="E187" s="335" t="s">
        <v>426</v>
      </c>
      <c r="F187" s="610" t="s">
        <v>294</v>
      </c>
      <c r="G187" s="502" t="s">
        <v>291</v>
      </c>
      <c r="H187" s="41">
        <v>1</v>
      </c>
      <c r="I187" s="304"/>
    </row>
    <row r="188" spans="1:9" ht="15" customHeight="1">
      <c r="A188" s="549"/>
      <c r="B188" s="290"/>
      <c r="C188" s="464"/>
      <c r="D188" s="350"/>
      <c r="E188" s="356"/>
      <c r="F188" s="530"/>
      <c r="G188" s="501"/>
      <c r="H188" s="41">
        <v>1</v>
      </c>
      <c r="I188" s="304"/>
    </row>
    <row r="189" spans="1:9" ht="15" customHeight="1">
      <c r="A189" s="549"/>
      <c r="B189" s="290"/>
      <c r="C189" s="464"/>
      <c r="D189" s="350"/>
      <c r="E189" s="356"/>
      <c r="F189" s="610" t="s">
        <v>295</v>
      </c>
      <c r="G189" s="578" t="s">
        <v>450</v>
      </c>
      <c r="H189" s="41">
        <v>1</v>
      </c>
      <c r="I189" s="304"/>
    </row>
    <row r="190" spans="1:9" ht="15" customHeight="1">
      <c r="A190" s="549"/>
      <c r="B190" s="290"/>
      <c r="C190" s="464"/>
      <c r="D190" s="350"/>
      <c r="E190" s="356"/>
      <c r="F190" s="530"/>
      <c r="G190" s="501"/>
      <c r="H190" s="41">
        <v>1</v>
      </c>
      <c r="I190" s="304"/>
    </row>
    <row r="191" spans="1:9" ht="15" customHeight="1">
      <c r="A191" s="549"/>
      <c r="B191" s="290"/>
      <c r="C191" s="464"/>
      <c r="D191" s="350"/>
      <c r="E191" s="356"/>
      <c r="F191" s="610" t="s">
        <v>296</v>
      </c>
      <c r="G191" s="501" t="s">
        <v>449</v>
      </c>
      <c r="H191" s="41">
        <v>1</v>
      </c>
      <c r="I191" s="304"/>
    </row>
    <row r="192" spans="1:9" ht="15" customHeight="1">
      <c r="A192" s="549"/>
      <c r="B192" s="290"/>
      <c r="C192" s="332"/>
      <c r="D192" s="507"/>
      <c r="E192" s="336"/>
      <c r="F192" s="530"/>
      <c r="G192" s="501"/>
      <c r="H192" s="41">
        <v>1</v>
      </c>
      <c r="I192" s="305"/>
    </row>
    <row r="193" spans="1:9" ht="15" customHeight="1">
      <c r="A193" s="549"/>
      <c r="B193" s="290"/>
      <c r="C193" s="408" t="s">
        <v>1014</v>
      </c>
      <c r="D193" s="341" t="s">
        <v>1015</v>
      </c>
      <c r="E193" s="343" t="s">
        <v>438</v>
      </c>
      <c r="F193" s="331" t="s">
        <v>1016</v>
      </c>
      <c r="G193" s="363" t="s">
        <v>449</v>
      </c>
      <c r="H193" s="214">
        <v>1</v>
      </c>
      <c r="I193" s="304">
        <v>1</v>
      </c>
    </row>
    <row r="194" spans="1:9" ht="15" customHeight="1">
      <c r="A194" s="549"/>
      <c r="B194" s="290"/>
      <c r="C194" s="408"/>
      <c r="D194" s="341"/>
      <c r="E194" s="344"/>
      <c r="F194" s="333"/>
      <c r="G194" s="362"/>
      <c r="H194" s="172">
        <v>1</v>
      </c>
      <c r="I194" s="304"/>
    </row>
    <row r="195" spans="1:9" ht="15" customHeight="1">
      <c r="A195" s="549"/>
      <c r="B195" s="290"/>
      <c r="C195" s="408"/>
      <c r="D195" s="341"/>
      <c r="E195" s="344"/>
      <c r="F195" s="331" t="s">
        <v>1017</v>
      </c>
      <c r="G195" s="465" t="s">
        <v>110</v>
      </c>
      <c r="H195" s="41">
        <v>1</v>
      </c>
      <c r="I195" s="304"/>
    </row>
    <row r="196" spans="1:9" ht="15" customHeight="1">
      <c r="A196" s="549"/>
      <c r="B196" s="290"/>
      <c r="C196" s="408"/>
      <c r="D196" s="341"/>
      <c r="E196" s="344"/>
      <c r="F196" s="333"/>
      <c r="G196" s="466"/>
      <c r="H196" s="214">
        <v>1</v>
      </c>
      <c r="I196" s="304"/>
    </row>
    <row r="197" spans="1:9" ht="15" customHeight="1">
      <c r="A197" s="549"/>
      <c r="B197" s="290"/>
      <c r="C197" s="408"/>
      <c r="D197" s="341"/>
      <c r="E197" s="344"/>
      <c r="F197" s="331" t="s">
        <v>1018</v>
      </c>
      <c r="G197" s="465" t="s">
        <v>291</v>
      </c>
      <c r="H197" s="172">
        <v>1</v>
      </c>
      <c r="I197" s="304"/>
    </row>
    <row r="198" spans="1:9" ht="15" customHeight="1">
      <c r="A198" s="549"/>
      <c r="B198" s="290"/>
      <c r="C198" s="408"/>
      <c r="D198" s="341"/>
      <c r="E198" s="345"/>
      <c r="F198" s="333"/>
      <c r="G198" s="466"/>
      <c r="H198" s="41">
        <v>1</v>
      </c>
      <c r="I198" s="304"/>
    </row>
    <row r="199" spans="1:9" ht="15" customHeight="1">
      <c r="A199" s="549"/>
      <c r="B199" s="290"/>
      <c r="C199" s="408"/>
      <c r="D199" s="341"/>
      <c r="E199" s="344" t="s">
        <v>70</v>
      </c>
      <c r="F199" s="408" t="s">
        <v>1019</v>
      </c>
      <c r="G199" s="503" t="s">
        <v>70</v>
      </c>
      <c r="H199" s="41">
        <v>1</v>
      </c>
      <c r="I199" s="304"/>
    </row>
    <row r="200" spans="1:9" ht="15" customHeight="1" thickBot="1">
      <c r="A200" s="550"/>
      <c r="B200" s="298"/>
      <c r="C200" s="409"/>
      <c r="D200" s="365"/>
      <c r="E200" s="376"/>
      <c r="F200" s="409"/>
      <c r="G200" s="506"/>
      <c r="H200" s="214">
        <v>1</v>
      </c>
      <c r="I200" s="307"/>
    </row>
    <row r="201" spans="1:9" ht="15" customHeight="1">
      <c r="A201" s="318">
        <v>1015</v>
      </c>
      <c r="B201" s="289" t="s">
        <v>451</v>
      </c>
      <c r="C201" s="283" t="s">
        <v>36</v>
      </c>
      <c r="D201" s="514" t="s">
        <v>685</v>
      </c>
      <c r="E201" s="475" t="s">
        <v>72</v>
      </c>
      <c r="F201" s="311" t="s">
        <v>961</v>
      </c>
      <c r="G201" s="315" t="s">
        <v>72</v>
      </c>
      <c r="H201" s="97">
        <v>1</v>
      </c>
      <c r="I201" s="303">
        <v>1</v>
      </c>
    </row>
    <row r="202" spans="1:9" ht="15" customHeight="1">
      <c r="A202" s="319"/>
      <c r="B202" s="290"/>
      <c r="C202" s="284"/>
      <c r="D202" s="476"/>
      <c r="E202" s="476"/>
      <c r="F202" s="285"/>
      <c r="G202" s="309"/>
      <c r="H202" s="30">
        <v>1</v>
      </c>
      <c r="I202" s="304"/>
    </row>
    <row r="203" spans="1:9" ht="15" customHeight="1">
      <c r="A203" s="319"/>
      <c r="B203" s="290"/>
      <c r="C203" s="284"/>
      <c r="D203" s="476"/>
      <c r="E203" s="476" t="s">
        <v>119</v>
      </c>
      <c r="F203" s="313" t="s">
        <v>962</v>
      </c>
      <c r="G203" s="308" t="s">
        <v>119</v>
      </c>
      <c r="H203" s="30">
        <v>1</v>
      </c>
      <c r="I203" s="304"/>
    </row>
    <row r="204" spans="1:9" ht="15" customHeight="1">
      <c r="A204" s="319"/>
      <c r="B204" s="290"/>
      <c r="C204" s="285"/>
      <c r="D204" s="476"/>
      <c r="E204" s="476"/>
      <c r="F204" s="285"/>
      <c r="G204" s="309"/>
      <c r="H204" s="30">
        <v>1</v>
      </c>
      <c r="I204" s="305"/>
    </row>
    <row r="205" spans="1:9" ht="15" customHeight="1">
      <c r="A205" s="319"/>
      <c r="B205" s="290"/>
      <c r="C205" s="493" t="s">
        <v>35</v>
      </c>
      <c r="D205" s="438" t="s">
        <v>794</v>
      </c>
      <c r="E205" s="292" t="s">
        <v>72</v>
      </c>
      <c r="F205" s="462" t="s">
        <v>963</v>
      </c>
      <c r="G205" s="457" t="s">
        <v>113</v>
      </c>
      <c r="H205" s="30">
        <v>1</v>
      </c>
      <c r="I205" s="306">
        <v>1</v>
      </c>
    </row>
    <row r="206" spans="1:9" ht="15" customHeight="1">
      <c r="A206" s="319"/>
      <c r="B206" s="290"/>
      <c r="C206" s="493"/>
      <c r="D206" s="476"/>
      <c r="E206" s="290"/>
      <c r="F206" s="493"/>
      <c r="G206" s="457"/>
      <c r="H206" s="30">
        <v>1</v>
      </c>
      <c r="I206" s="304"/>
    </row>
    <row r="207" spans="1:9" ht="15" customHeight="1">
      <c r="A207" s="319"/>
      <c r="B207" s="290"/>
      <c r="C207" s="493"/>
      <c r="D207" s="476"/>
      <c r="E207" s="290"/>
      <c r="F207" s="462" t="s">
        <v>964</v>
      </c>
      <c r="G207" s="457" t="s">
        <v>114</v>
      </c>
      <c r="H207" s="30">
        <v>1</v>
      </c>
      <c r="I207" s="304"/>
    </row>
    <row r="208" spans="1:9" ht="15" customHeight="1">
      <c r="A208" s="319"/>
      <c r="B208" s="290"/>
      <c r="C208" s="493"/>
      <c r="D208" s="476"/>
      <c r="E208" s="291"/>
      <c r="F208" s="493"/>
      <c r="G208" s="457"/>
      <c r="H208" s="30">
        <v>1</v>
      </c>
      <c r="I208" s="304"/>
    </row>
    <row r="209" spans="1:9" ht="15" customHeight="1">
      <c r="A209" s="319"/>
      <c r="B209" s="290"/>
      <c r="C209" s="493"/>
      <c r="D209" s="476"/>
      <c r="E209" s="389" t="s">
        <v>426</v>
      </c>
      <c r="F209" s="462" t="s">
        <v>965</v>
      </c>
      <c r="G209" s="575" t="s">
        <v>426</v>
      </c>
      <c r="H209" s="30">
        <v>1</v>
      </c>
      <c r="I209" s="304"/>
    </row>
    <row r="210" spans="1:9" ht="15" customHeight="1">
      <c r="A210" s="319"/>
      <c r="B210" s="290"/>
      <c r="C210" s="493"/>
      <c r="D210" s="476"/>
      <c r="E210" s="323"/>
      <c r="F210" s="493"/>
      <c r="G210" s="457"/>
      <c r="H210" s="30">
        <v>1</v>
      </c>
      <c r="I210" s="305"/>
    </row>
    <row r="211" spans="1:9" ht="15" customHeight="1">
      <c r="A211" s="319"/>
      <c r="B211" s="290"/>
      <c r="C211" s="329" t="s">
        <v>739</v>
      </c>
      <c r="D211" s="389" t="s">
        <v>752</v>
      </c>
      <c r="E211" s="389" t="s">
        <v>72</v>
      </c>
      <c r="F211" s="329" t="s">
        <v>959</v>
      </c>
      <c r="G211" s="485" t="s">
        <v>72</v>
      </c>
      <c r="H211" s="30">
        <v>1</v>
      </c>
      <c r="I211" s="304">
        <v>1</v>
      </c>
    </row>
    <row r="212" spans="1:9" ht="15" customHeight="1">
      <c r="A212" s="319"/>
      <c r="B212" s="290"/>
      <c r="C212" s="284"/>
      <c r="D212" s="290"/>
      <c r="E212" s="323"/>
      <c r="F212" s="339"/>
      <c r="G212" s="617"/>
      <c r="H212" s="30">
        <v>1</v>
      </c>
      <c r="I212" s="304"/>
    </row>
    <row r="213" spans="1:9" ht="15" customHeight="1">
      <c r="A213" s="319"/>
      <c r="B213" s="290"/>
      <c r="C213" s="284"/>
      <c r="D213" s="290"/>
      <c r="E213" s="297" t="s">
        <v>451</v>
      </c>
      <c r="F213" s="322" t="s">
        <v>960</v>
      </c>
      <c r="G213" s="494" t="s">
        <v>451</v>
      </c>
      <c r="H213" s="30">
        <v>1</v>
      </c>
      <c r="I213" s="304"/>
    </row>
    <row r="214" spans="1:9" ht="15" customHeight="1" thickBot="1">
      <c r="A214" s="320"/>
      <c r="B214" s="298"/>
      <c r="C214" s="294"/>
      <c r="D214" s="298"/>
      <c r="E214" s="317"/>
      <c r="F214" s="427"/>
      <c r="G214" s="495"/>
      <c r="H214" s="30">
        <v>1</v>
      </c>
      <c r="I214" s="305"/>
    </row>
    <row r="215" spans="1:9" ht="15" customHeight="1">
      <c r="A215" s="318">
        <v>1016</v>
      </c>
      <c r="B215" s="289" t="s">
        <v>452</v>
      </c>
      <c r="C215" s="283" t="s">
        <v>20</v>
      </c>
      <c r="D215" s="286" t="s">
        <v>795</v>
      </c>
      <c r="E215" s="316" t="s">
        <v>116</v>
      </c>
      <c r="F215" s="311" t="s">
        <v>966</v>
      </c>
      <c r="G215" s="627" t="s">
        <v>116</v>
      </c>
      <c r="H215" s="97">
        <v>1</v>
      </c>
      <c r="I215" s="303">
        <v>1</v>
      </c>
    </row>
    <row r="216" spans="1:9" ht="15" customHeight="1">
      <c r="A216" s="319"/>
      <c r="B216" s="290"/>
      <c r="C216" s="284"/>
      <c r="D216" s="287"/>
      <c r="E216" s="291"/>
      <c r="F216" s="285"/>
      <c r="G216" s="309"/>
      <c r="H216" s="94">
        <v>1</v>
      </c>
      <c r="I216" s="304"/>
    </row>
    <row r="217" spans="1:9" ht="15" customHeight="1">
      <c r="A217" s="319"/>
      <c r="B217" s="290"/>
      <c r="C217" s="284"/>
      <c r="D217" s="287"/>
      <c r="E217" s="389" t="s">
        <v>115</v>
      </c>
      <c r="F217" s="313" t="s">
        <v>967</v>
      </c>
      <c r="G217" s="485" t="s">
        <v>115</v>
      </c>
      <c r="H217" s="30">
        <v>1</v>
      </c>
      <c r="I217" s="304"/>
    </row>
    <row r="218" spans="1:9" ht="15" customHeight="1">
      <c r="A218" s="319"/>
      <c r="B218" s="290"/>
      <c r="C218" s="285"/>
      <c r="D218" s="288"/>
      <c r="E218" s="291"/>
      <c r="F218" s="285"/>
      <c r="G218" s="309"/>
      <c r="H218" s="30">
        <v>1</v>
      </c>
      <c r="I218" s="305"/>
    </row>
    <row r="219" spans="1:9" ht="15" customHeight="1">
      <c r="A219" s="319"/>
      <c r="B219" s="290"/>
      <c r="C219" s="293" t="s">
        <v>48</v>
      </c>
      <c r="D219" s="295" t="s">
        <v>796</v>
      </c>
      <c r="E219" s="292" t="s">
        <v>117</v>
      </c>
      <c r="F219" s="313" t="s">
        <v>968</v>
      </c>
      <c r="G219" s="308" t="s">
        <v>453</v>
      </c>
      <c r="H219" s="30">
        <v>1</v>
      </c>
      <c r="I219" s="306">
        <v>1</v>
      </c>
    </row>
    <row r="220" spans="1:9" ht="15" customHeight="1">
      <c r="A220" s="319"/>
      <c r="B220" s="290"/>
      <c r="C220" s="284"/>
      <c r="D220" s="287"/>
      <c r="E220" s="290"/>
      <c r="F220" s="285"/>
      <c r="G220" s="309"/>
      <c r="H220" s="30">
        <v>1</v>
      </c>
      <c r="I220" s="304"/>
    </row>
    <row r="221" spans="1:9" ht="15" customHeight="1">
      <c r="A221" s="319"/>
      <c r="B221" s="290"/>
      <c r="C221" s="284"/>
      <c r="D221" s="287"/>
      <c r="E221" s="290"/>
      <c r="F221" s="313" t="s">
        <v>969</v>
      </c>
      <c r="G221" s="308" t="s">
        <v>118</v>
      </c>
      <c r="H221" s="30">
        <v>1</v>
      </c>
      <c r="I221" s="304"/>
    </row>
    <row r="222" spans="1:9" ht="15" customHeight="1">
      <c r="A222" s="319"/>
      <c r="B222" s="290"/>
      <c r="C222" s="284"/>
      <c r="D222" s="287"/>
      <c r="E222" s="291"/>
      <c r="F222" s="285"/>
      <c r="G222" s="309"/>
      <c r="H222" s="251">
        <v>1</v>
      </c>
      <c r="I222" s="304"/>
    </row>
    <row r="223" spans="1:9" ht="15" customHeight="1">
      <c r="A223" s="319"/>
      <c r="B223" s="290"/>
      <c r="C223" s="284"/>
      <c r="D223" s="287"/>
      <c r="E223" s="292" t="s">
        <v>110</v>
      </c>
      <c r="F223" s="313" t="s">
        <v>970</v>
      </c>
      <c r="G223" s="308" t="s">
        <v>110</v>
      </c>
      <c r="H223" s="30">
        <v>1</v>
      </c>
      <c r="I223" s="304"/>
    </row>
    <row r="224" spans="1:9" ht="15" customHeight="1" thickBot="1">
      <c r="A224" s="320"/>
      <c r="B224" s="298"/>
      <c r="C224" s="294"/>
      <c r="D224" s="296"/>
      <c r="E224" s="298"/>
      <c r="F224" s="294"/>
      <c r="G224" s="310"/>
      <c r="H224" s="252">
        <v>1</v>
      </c>
      <c r="I224" s="307"/>
    </row>
    <row r="225" spans="1:9" ht="15" customHeight="1">
      <c r="A225" s="545">
        <v>1017</v>
      </c>
      <c r="B225" s="475" t="s">
        <v>212</v>
      </c>
      <c r="C225" s="533" t="s">
        <v>24</v>
      </c>
      <c r="D225" s="514" t="s">
        <v>797</v>
      </c>
      <c r="E225" s="475" t="s">
        <v>120</v>
      </c>
      <c r="F225" s="513" t="s">
        <v>971</v>
      </c>
      <c r="G225" s="484" t="s">
        <v>120</v>
      </c>
      <c r="H225" s="97">
        <v>1</v>
      </c>
      <c r="I225" s="303">
        <v>1</v>
      </c>
    </row>
    <row r="226" spans="1:9" ht="15" customHeight="1">
      <c r="A226" s="546"/>
      <c r="B226" s="476"/>
      <c r="C226" s="493"/>
      <c r="D226" s="515"/>
      <c r="E226" s="476"/>
      <c r="F226" s="493"/>
      <c r="G226" s="457"/>
      <c r="H226" s="30">
        <v>1</v>
      </c>
      <c r="I226" s="304"/>
    </row>
    <row r="227" spans="1:9" ht="15" customHeight="1">
      <c r="A227" s="546"/>
      <c r="B227" s="476"/>
      <c r="C227" s="493"/>
      <c r="D227" s="515"/>
      <c r="E227" s="476" t="s">
        <v>121</v>
      </c>
      <c r="F227" s="462" t="s">
        <v>972</v>
      </c>
      <c r="G227" s="457" t="s">
        <v>121</v>
      </c>
      <c r="H227" s="30">
        <v>1</v>
      </c>
      <c r="I227" s="304"/>
    </row>
    <row r="228" spans="1:9" ht="15" customHeight="1" thickBot="1">
      <c r="A228" s="547"/>
      <c r="B228" s="510"/>
      <c r="C228" s="496"/>
      <c r="D228" s="516"/>
      <c r="E228" s="510"/>
      <c r="F228" s="496"/>
      <c r="G228" s="458"/>
      <c r="H228" s="95">
        <v>1</v>
      </c>
      <c r="I228" s="307"/>
    </row>
    <row r="229" spans="1:9" ht="15" customHeight="1">
      <c r="A229" s="318">
        <v>1018</v>
      </c>
      <c r="B229" s="316" t="s">
        <v>1173</v>
      </c>
      <c r="C229" s="283" t="s">
        <v>11</v>
      </c>
      <c r="D229" s="286" t="s">
        <v>798</v>
      </c>
      <c r="E229" s="289" t="s">
        <v>122</v>
      </c>
      <c r="F229" s="311" t="s">
        <v>1174</v>
      </c>
      <c r="G229" s="315" t="s">
        <v>242</v>
      </c>
      <c r="H229" s="126">
        <v>1</v>
      </c>
      <c r="I229" s="303">
        <v>1</v>
      </c>
    </row>
    <row r="230" spans="1:9" ht="15" customHeight="1">
      <c r="A230" s="319"/>
      <c r="B230" s="297"/>
      <c r="C230" s="284"/>
      <c r="D230" s="287"/>
      <c r="E230" s="290"/>
      <c r="F230" s="312"/>
      <c r="G230" s="309"/>
      <c r="H230" s="243">
        <v>1</v>
      </c>
      <c r="I230" s="304"/>
    </row>
    <row r="231" spans="1:9" ht="15" customHeight="1">
      <c r="A231" s="319"/>
      <c r="B231" s="297"/>
      <c r="C231" s="284"/>
      <c r="D231" s="287"/>
      <c r="E231" s="290"/>
      <c r="F231" s="313" t="s">
        <v>1175</v>
      </c>
      <c r="G231" s="308" t="s">
        <v>241</v>
      </c>
      <c r="H231" s="33">
        <v>1</v>
      </c>
      <c r="I231" s="304"/>
    </row>
    <row r="232" spans="1:9" ht="15" customHeight="1">
      <c r="A232" s="319"/>
      <c r="B232" s="297"/>
      <c r="C232" s="284"/>
      <c r="D232" s="287"/>
      <c r="E232" s="291"/>
      <c r="F232" s="312"/>
      <c r="G232" s="309"/>
      <c r="H232" s="33">
        <v>1</v>
      </c>
      <c r="I232" s="304"/>
    </row>
    <row r="233" spans="1:9" ht="15" customHeight="1">
      <c r="A233" s="319"/>
      <c r="B233" s="297"/>
      <c r="C233" s="284"/>
      <c r="D233" s="287"/>
      <c r="E233" s="292" t="s">
        <v>9</v>
      </c>
      <c r="F233" s="313" t="s">
        <v>1176</v>
      </c>
      <c r="G233" s="308" t="s">
        <v>243</v>
      </c>
      <c r="H233" s="33">
        <v>1</v>
      </c>
      <c r="I233" s="304"/>
    </row>
    <row r="234" spans="1:9" ht="15" customHeight="1">
      <c r="A234" s="319"/>
      <c r="B234" s="297"/>
      <c r="C234" s="284"/>
      <c r="D234" s="287"/>
      <c r="E234" s="290"/>
      <c r="F234" s="312"/>
      <c r="G234" s="309"/>
      <c r="H234" s="33">
        <v>1</v>
      </c>
      <c r="I234" s="304"/>
    </row>
    <row r="235" spans="1:9" ht="15" customHeight="1">
      <c r="A235" s="319"/>
      <c r="B235" s="297"/>
      <c r="C235" s="284"/>
      <c r="D235" s="287"/>
      <c r="E235" s="290"/>
      <c r="F235" s="313" t="s">
        <v>1177</v>
      </c>
      <c r="G235" s="485" t="s">
        <v>242</v>
      </c>
      <c r="H235" s="33">
        <v>1</v>
      </c>
      <c r="I235" s="304"/>
    </row>
    <row r="236" spans="1:9" ht="15" customHeight="1">
      <c r="A236" s="319"/>
      <c r="B236" s="297"/>
      <c r="C236" s="285"/>
      <c r="D236" s="288"/>
      <c r="E236" s="291"/>
      <c r="F236" s="312"/>
      <c r="G236" s="309"/>
      <c r="H236" s="33">
        <v>1</v>
      </c>
      <c r="I236" s="305"/>
    </row>
    <row r="237" spans="1:9" ht="15" customHeight="1">
      <c r="A237" s="319"/>
      <c r="B237" s="297"/>
      <c r="C237" s="293" t="s">
        <v>12</v>
      </c>
      <c r="D237" s="295" t="s">
        <v>799</v>
      </c>
      <c r="E237" s="292" t="s">
        <v>123</v>
      </c>
      <c r="F237" s="313" t="s">
        <v>1178</v>
      </c>
      <c r="G237" s="308" t="s">
        <v>339</v>
      </c>
      <c r="H237" s="33">
        <v>1</v>
      </c>
      <c r="I237" s="306">
        <v>1</v>
      </c>
    </row>
    <row r="238" spans="1:9" ht="15" customHeight="1">
      <c r="A238" s="319"/>
      <c r="B238" s="297"/>
      <c r="C238" s="284"/>
      <c r="D238" s="287"/>
      <c r="E238" s="290"/>
      <c r="F238" s="312"/>
      <c r="G238" s="309"/>
      <c r="H238" s="33">
        <v>1</v>
      </c>
      <c r="I238" s="304"/>
    </row>
    <row r="239" spans="1:9" ht="15" customHeight="1">
      <c r="A239" s="319"/>
      <c r="B239" s="297"/>
      <c r="C239" s="284"/>
      <c r="D239" s="287"/>
      <c r="E239" s="290"/>
      <c r="F239" s="313" t="s">
        <v>1179</v>
      </c>
      <c r="G239" s="308" t="s">
        <v>241</v>
      </c>
      <c r="H239" s="33">
        <v>1</v>
      </c>
      <c r="I239" s="304"/>
    </row>
    <row r="240" spans="1:9" ht="15" customHeight="1">
      <c r="A240" s="319"/>
      <c r="B240" s="297"/>
      <c r="C240" s="284"/>
      <c r="D240" s="287"/>
      <c r="E240" s="291"/>
      <c r="F240" s="312"/>
      <c r="G240" s="309"/>
      <c r="H240" s="33">
        <v>1</v>
      </c>
      <c r="I240" s="304"/>
    </row>
    <row r="241" spans="1:9" ht="15" customHeight="1">
      <c r="A241" s="319"/>
      <c r="B241" s="297"/>
      <c r="C241" s="284"/>
      <c r="D241" s="287"/>
      <c r="E241" s="297" t="s">
        <v>9</v>
      </c>
      <c r="F241" s="313" t="s">
        <v>1180</v>
      </c>
      <c r="G241" s="485" t="s">
        <v>1207</v>
      </c>
      <c r="H241" s="33">
        <v>1</v>
      </c>
      <c r="I241" s="304"/>
    </row>
    <row r="242" spans="1:9" ht="15" customHeight="1">
      <c r="A242" s="319"/>
      <c r="B242" s="297"/>
      <c r="C242" s="284"/>
      <c r="D242" s="287"/>
      <c r="E242" s="290"/>
      <c r="F242" s="312"/>
      <c r="G242" s="309"/>
      <c r="H242" s="70">
        <v>1</v>
      </c>
      <c r="I242" s="304"/>
    </row>
    <row r="243" spans="1:9" ht="15" customHeight="1">
      <c r="A243" s="319"/>
      <c r="B243" s="297"/>
      <c r="C243" s="284"/>
      <c r="D243" s="287"/>
      <c r="E243" s="290"/>
      <c r="F243" s="313" t="s">
        <v>1181</v>
      </c>
      <c r="G243" s="485" t="s">
        <v>1208</v>
      </c>
      <c r="H243" s="33">
        <v>1</v>
      </c>
      <c r="I243" s="304"/>
    </row>
    <row r="244" spans="1:9" ht="15" customHeight="1" thickBot="1">
      <c r="A244" s="320"/>
      <c r="B244" s="317"/>
      <c r="C244" s="294"/>
      <c r="D244" s="296"/>
      <c r="E244" s="298"/>
      <c r="F244" s="314"/>
      <c r="G244" s="310"/>
      <c r="H244" s="127">
        <v>1</v>
      </c>
      <c r="I244" s="307"/>
    </row>
    <row r="245" spans="1:9" ht="15" customHeight="1">
      <c r="A245" s="318">
        <v>1118</v>
      </c>
      <c r="B245" s="316" t="s">
        <v>1183</v>
      </c>
      <c r="C245" s="321" t="s">
        <v>12</v>
      </c>
      <c r="D245" s="286" t="s">
        <v>799</v>
      </c>
      <c r="E245" s="316" t="s">
        <v>9</v>
      </c>
      <c r="F245" s="311" t="s">
        <v>1182</v>
      </c>
      <c r="G245" s="315" t="s">
        <v>243</v>
      </c>
      <c r="H245" s="126">
        <v>1</v>
      </c>
      <c r="I245" s="303">
        <v>0</v>
      </c>
    </row>
    <row r="246" spans="1:9" ht="15" customHeight="1">
      <c r="A246" s="319"/>
      <c r="B246" s="297"/>
      <c r="C246" s="322"/>
      <c r="D246" s="288"/>
      <c r="E246" s="323"/>
      <c r="F246" s="312"/>
      <c r="G246" s="324"/>
      <c r="H246" s="243">
        <v>1</v>
      </c>
      <c r="I246" s="305"/>
    </row>
    <row r="247" spans="1:9" ht="15" customHeight="1">
      <c r="A247" s="319"/>
      <c r="B247" s="297"/>
      <c r="C247" s="337" t="s">
        <v>246</v>
      </c>
      <c r="D247" s="297" t="s">
        <v>821</v>
      </c>
      <c r="E247" s="290" t="s">
        <v>454</v>
      </c>
      <c r="F247" s="329" t="s">
        <v>1187</v>
      </c>
      <c r="G247" s="292" t="s">
        <v>454</v>
      </c>
      <c r="H247" s="33">
        <v>1</v>
      </c>
      <c r="I247" s="306">
        <v>1</v>
      </c>
    </row>
    <row r="248" spans="1:9" ht="15" customHeight="1">
      <c r="A248" s="319"/>
      <c r="B248" s="297"/>
      <c r="C248" s="319"/>
      <c r="D248" s="297"/>
      <c r="E248" s="291"/>
      <c r="F248" s="330"/>
      <c r="G248" s="291"/>
      <c r="H248" s="33">
        <v>1</v>
      </c>
      <c r="I248" s="304"/>
    </row>
    <row r="249" spans="1:9" ht="15" customHeight="1">
      <c r="A249" s="319"/>
      <c r="B249" s="297"/>
      <c r="C249" s="319"/>
      <c r="D249" s="297"/>
      <c r="E249" s="292" t="s">
        <v>10</v>
      </c>
      <c r="F249" s="329" t="s">
        <v>1184</v>
      </c>
      <c r="G249" s="292" t="s">
        <v>10</v>
      </c>
      <c r="H249" s="33">
        <v>1</v>
      </c>
      <c r="I249" s="304"/>
    </row>
    <row r="250" spans="1:9" ht="15" customHeight="1">
      <c r="A250" s="319"/>
      <c r="B250" s="297"/>
      <c r="C250" s="338"/>
      <c r="D250" s="297"/>
      <c r="E250" s="290"/>
      <c r="F250" s="330"/>
      <c r="G250" s="291"/>
      <c r="H250" s="33">
        <v>1</v>
      </c>
      <c r="I250" s="305"/>
    </row>
    <row r="251" spans="1:9" ht="15" customHeight="1">
      <c r="A251" s="319"/>
      <c r="B251" s="297"/>
      <c r="C251" s="322" t="s">
        <v>245</v>
      </c>
      <c r="D251" s="340" t="s">
        <v>260</v>
      </c>
      <c r="E251" s="343" t="s">
        <v>218</v>
      </c>
      <c r="F251" s="331" t="s">
        <v>1185</v>
      </c>
      <c r="G251" s="335" t="s">
        <v>264</v>
      </c>
      <c r="H251" s="33">
        <v>1</v>
      </c>
      <c r="I251" s="306">
        <v>1</v>
      </c>
    </row>
    <row r="252" spans="1:9" ht="15" customHeight="1">
      <c r="A252" s="319"/>
      <c r="B252" s="297"/>
      <c r="C252" s="322"/>
      <c r="D252" s="341"/>
      <c r="E252" s="344"/>
      <c r="F252" s="332"/>
      <c r="G252" s="336"/>
      <c r="H252" s="33">
        <v>1</v>
      </c>
      <c r="I252" s="304"/>
    </row>
    <row r="253" spans="1:9" ht="15" customHeight="1">
      <c r="A253" s="319"/>
      <c r="B253" s="297"/>
      <c r="C253" s="322"/>
      <c r="D253" s="341"/>
      <c r="E253" s="344"/>
      <c r="F253" s="331" t="s">
        <v>1186</v>
      </c>
      <c r="G253" s="335" t="s">
        <v>265</v>
      </c>
      <c r="H253" s="33">
        <v>1</v>
      </c>
      <c r="I253" s="304"/>
    </row>
    <row r="254" spans="1:9" ht="15" customHeight="1">
      <c r="A254" s="319"/>
      <c r="B254" s="297"/>
      <c r="C254" s="322"/>
      <c r="D254" s="341"/>
      <c r="E254" s="344"/>
      <c r="F254" s="332"/>
      <c r="G254" s="336"/>
      <c r="H254" s="33">
        <v>1</v>
      </c>
      <c r="I254" s="304"/>
    </row>
    <row r="255" spans="1:9" ht="15" customHeight="1">
      <c r="A255" s="319"/>
      <c r="B255" s="297"/>
      <c r="C255" s="322"/>
      <c r="D255" s="341"/>
      <c r="E255" s="344"/>
      <c r="F255" s="325"/>
      <c r="G255" s="327" t="s">
        <v>151</v>
      </c>
      <c r="H255" s="33"/>
      <c r="I255" s="304"/>
    </row>
    <row r="256" spans="1:9" ht="15" customHeight="1">
      <c r="A256" s="319"/>
      <c r="B256" s="297"/>
      <c r="C256" s="322"/>
      <c r="D256" s="341"/>
      <c r="E256" s="345"/>
      <c r="F256" s="326"/>
      <c r="G256" s="328"/>
      <c r="H256" s="33"/>
      <c r="I256" s="304"/>
    </row>
    <row r="257" spans="1:9" ht="15" customHeight="1">
      <c r="A257" s="319"/>
      <c r="B257" s="297"/>
      <c r="C257" s="322"/>
      <c r="D257" s="341"/>
      <c r="E257" s="335" t="s">
        <v>219</v>
      </c>
      <c r="F257" s="331" t="s">
        <v>1188</v>
      </c>
      <c r="G257" s="335" t="s">
        <v>261</v>
      </c>
      <c r="H257" s="33">
        <v>1</v>
      </c>
      <c r="I257" s="304"/>
    </row>
    <row r="258" spans="1:9" ht="15" customHeight="1">
      <c r="A258" s="319"/>
      <c r="B258" s="297"/>
      <c r="C258" s="339"/>
      <c r="D258" s="342"/>
      <c r="E258" s="336"/>
      <c r="F258" s="333"/>
      <c r="G258" s="336"/>
      <c r="H258" s="33">
        <v>1</v>
      </c>
      <c r="I258" s="305"/>
    </row>
    <row r="259" spans="1:9" ht="15" customHeight="1">
      <c r="A259" s="319"/>
      <c r="B259" s="297"/>
      <c r="C259" s="337" t="s">
        <v>244</v>
      </c>
      <c r="D259" s="295" t="s">
        <v>817</v>
      </c>
      <c r="E259" s="292" t="s">
        <v>214</v>
      </c>
      <c r="F259" s="329" t="s">
        <v>1189</v>
      </c>
      <c r="G259" s="308" t="s">
        <v>214</v>
      </c>
      <c r="H259" s="243">
        <v>1</v>
      </c>
      <c r="I259" s="306">
        <v>1</v>
      </c>
    </row>
    <row r="260" spans="1:9" ht="15" customHeight="1">
      <c r="A260" s="319"/>
      <c r="B260" s="297"/>
      <c r="C260" s="319"/>
      <c r="D260" s="287"/>
      <c r="E260" s="291"/>
      <c r="F260" s="330"/>
      <c r="G260" s="309"/>
      <c r="H260" s="33">
        <v>1</v>
      </c>
      <c r="I260" s="304"/>
    </row>
    <row r="261" spans="1:9" ht="15" customHeight="1">
      <c r="A261" s="319"/>
      <c r="B261" s="297"/>
      <c r="C261" s="319"/>
      <c r="D261" s="287"/>
      <c r="E261" s="292" t="s">
        <v>9</v>
      </c>
      <c r="F261" s="329" t="s">
        <v>1190</v>
      </c>
      <c r="G261" s="308" t="s">
        <v>9</v>
      </c>
      <c r="H261" s="33">
        <v>1</v>
      </c>
      <c r="I261" s="304"/>
    </row>
    <row r="262" spans="1:9" ht="15" customHeight="1" thickBot="1">
      <c r="A262" s="320"/>
      <c r="B262" s="317"/>
      <c r="C262" s="320"/>
      <c r="D262" s="296"/>
      <c r="E262" s="298"/>
      <c r="F262" s="334"/>
      <c r="G262" s="310"/>
      <c r="H262" s="239">
        <v>1</v>
      </c>
      <c r="I262" s="307"/>
    </row>
    <row r="263" spans="1:9" ht="15" customHeight="1">
      <c r="A263" s="318">
        <v>1019</v>
      </c>
      <c r="B263" s="289" t="s">
        <v>284</v>
      </c>
      <c r="C263" s="283" t="s">
        <v>28</v>
      </c>
      <c r="D263" s="514" t="s">
        <v>800</v>
      </c>
      <c r="E263" s="475" t="s">
        <v>81</v>
      </c>
      <c r="F263" s="513" t="s">
        <v>973</v>
      </c>
      <c r="G263" s="484" t="s">
        <v>81</v>
      </c>
      <c r="H263" s="97">
        <v>1</v>
      </c>
      <c r="I263" s="303">
        <v>1</v>
      </c>
    </row>
    <row r="264" spans="1:9" ht="15" customHeight="1">
      <c r="A264" s="319"/>
      <c r="B264" s="290"/>
      <c r="C264" s="284"/>
      <c r="D264" s="515"/>
      <c r="E264" s="476"/>
      <c r="F264" s="493"/>
      <c r="G264" s="457"/>
      <c r="H264" s="30">
        <v>1</v>
      </c>
      <c r="I264" s="304"/>
    </row>
    <row r="265" spans="1:9" ht="15" customHeight="1">
      <c r="A265" s="319"/>
      <c r="B265" s="290"/>
      <c r="C265" s="284"/>
      <c r="D265" s="515"/>
      <c r="E265" s="476" t="s">
        <v>75</v>
      </c>
      <c r="F265" s="462" t="s">
        <v>974</v>
      </c>
      <c r="G265" s="457" t="s">
        <v>75</v>
      </c>
      <c r="H265" s="30">
        <v>1</v>
      </c>
      <c r="I265" s="304"/>
    </row>
    <row r="266" spans="1:9" ht="15" customHeight="1" thickBot="1">
      <c r="A266" s="320"/>
      <c r="B266" s="298"/>
      <c r="C266" s="294"/>
      <c r="D266" s="516"/>
      <c r="E266" s="510"/>
      <c r="F266" s="496"/>
      <c r="G266" s="458"/>
      <c r="H266" s="95">
        <v>1</v>
      </c>
      <c r="I266" s="307"/>
    </row>
    <row r="267" spans="1:9" ht="15" customHeight="1">
      <c r="A267" s="318">
        <v>1020</v>
      </c>
      <c r="B267" s="286" t="s">
        <v>1086</v>
      </c>
      <c r="C267" s="452" t="s">
        <v>204</v>
      </c>
      <c r="D267" s="286" t="s">
        <v>852</v>
      </c>
      <c r="E267" s="289" t="s">
        <v>285</v>
      </c>
      <c r="F267" s="580" t="s">
        <v>1078</v>
      </c>
      <c r="G267" s="289" t="s">
        <v>217</v>
      </c>
      <c r="H267" s="97">
        <v>1</v>
      </c>
      <c r="I267" s="303">
        <v>1</v>
      </c>
    </row>
    <row r="268" spans="1:9" ht="15" customHeight="1">
      <c r="A268" s="319"/>
      <c r="B268" s="455"/>
      <c r="C268" s="508"/>
      <c r="D268" s="287"/>
      <c r="E268" s="290"/>
      <c r="F268" s="581"/>
      <c r="G268" s="291"/>
      <c r="H268" s="94">
        <v>1</v>
      </c>
      <c r="I268" s="304"/>
    </row>
    <row r="269" spans="1:9" ht="15" customHeight="1">
      <c r="A269" s="319"/>
      <c r="B269" s="455"/>
      <c r="C269" s="508"/>
      <c r="D269" s="287"/>
      <c r="E269" s="290"/>
      <c r="F269" s="329" t="s">
        <v>1079</v>
      </c>
      <c r="G269" s="292" t="s">
        <v>286</v>
      </c>
      <c r="H269" s="30">
        <v>1</v>
      </c>
      <c r="I269" s="304"/>
    </row>
    <row r="270" spans="1:9" ht="15" customHeight="1">
      <c r="A270" s="319"/>
      <c r="B270" s="455"/>
      <c r="C270" s="508"/>
      <c r="D270" s="287"/>
      <c r="E270" s="291"/>
      <c r="F270" s="339"/>
      <c r="G270" s="291"/>
      <c r="H270" s="30">
        <v>1</v>
      </c>
      <c r="I270" s="304"/>
    </row>
    <row r="271" spans="1:9" ht="15" customHeight="1">
      <c r="A271" s="319"/>
      <c r="B271" s="455"/>
      <c r="C271" s="508"/>
      <c r="D271" s="287"/>
      <c r="E271" s="292" t="s">
        <v>72</v>
      </c>
      <c r="F271" s="329" t="s">
        <v>1080</v>
      </c>
      <c r="G271" s="292" t="s">
        <v>72</v>
      </c>
      <c r="H271" s="30">
        <v>1</v>
      </c>
      <c r="I271" s="304"/>
    </row>
    <row r="272" spans="1:9" ht="15" customHeight="1">
      <c r="A272" s="319"/>
      <c r="B272" s="455"/>
      <c r="C272" s="508"/>
      <c r="D272" s="287"/>
      <c r="E272" s="290"/>
      <c r="F272" s="339"/>
      <c r="G272" s="291"/>
      <c r="H272" s="30">
        <v>1</v>
      </c>
      <c r="I272" s="304"/>
    </row>
    <row r="273" spans="1:9" ht="15" customHeight="1">
      <c r="A273" s="319"/>
      <c r="B273" s="455"/>
      <c r="C273" s="293" t="s">
        <v>205</v>
      </c>
      <c r="D273" s="511" t="s">
        <v>857</v>
      </c>
      <c r="E273" s="389" t="s">
        <v>287</v>
      </c>
      <c r="F273" s="329" t="s">
        <v>1081</v>
      </c>
      <c r="G273" s="389" t="s">
        <v>505</v>
      </c>
      <c r="H273" s="30">
        <v>1</v>
      </c>
      <c r="I273" s="304">
        <v>1</v>
      </c>
    </row>
    <row r="274" spans="1:9" ht="15" customHeight="1">
      <c r="A274" s="319"/>
      <c r="B274" s="455"/>
      <c r="C274" s="284"/>
      <c r="D274" s="455"/>
      <c r="E274" s="297"/>
      <c r="F274" s="339"/>
      <c r="G274" s="323"/>
      <c r="H274" s="30">
        <v>1</v>
      </c>
      <c r="I274" s="304"/>
    </row>
    <row r="275" spans="1:9" ht="15" customHeight="1">
      <c r="A275" s="319"/>
      <c r="B275" s="455"/>
      <c r="C275" s="284"/>
      <c r="D275" s="455"/>
      <c r="E275" s="297"/>
      <c r="F275" s="329" t="s">
        <v>1085</v>
      </c>
      <c r="G275" s="389" t="s">
        <v>298</v>
      </c>
      <c r="H275" s="30">
        <v>1</v>
      </c>
      <c r="I275" s="304"/>
    </row>
    <row r="276" spans="1:9" ht="15" customHeight="1">
      <c r="A276" s="319"/>
      <c r="B276" s="455"/>
      <c r="C276" s="284"/>
      <c r="D276" s="455"/>
      <c r="E276" s="323"/>
      <c r="F276" s="339"/>
      <c r="G276" s="323"/>
      <c r="H276" s="30">
        <v>1</v>
      </c>
      <c r="I276" s="304"/>
    </row>
    <row r="277" spans="1:9" ht="15" customHeight="1">
      <c r="A277" s="319"/>
      <c r="B277" s="455"/>
      <c r="C277" s="284"/>
      <c r="D277" s="455"/>
      <c r="E277" s="292" t="s">
        <v>288</v>
      </c>
      <c r="F277" s="329" t="s">
        <v>1082</v>
      </c>
      <c r="G277" s="389" t="s">
        <v>299</v>
      </c>
      <c r="H277" s="30">
        <v>1</v>
      </c>
      <c r="I277" s="304"/>
    </row>
    <row r="278" spans="1:9" ht="15" customHeight="1">
      <c r="A278" s="319"/>
      <c r="B278" s="455"/>
      <c r="C278" s="284"/>
      <c r="D278" s="455"/>
      <c r="E278" s="290"/>
      <c r="F278" s="339"/>
      <c r="G278" s="323"/>
      <c r="H278" s="30">
        <v>1</v>
      </c>
      <c r="I278" s="304"/>
    </row>
    <row r="279" spans="1:9" ht="15" customHeight="1">
      <c r="A279" s="319"/>
      <c r="B279" s="455"/>
      <c r="C279" s="284"/>
      <c r="D279" s="455"/>
      <c r="E279" s="290"/>
      <c r="F279" s="603" t="s">
        <v>1078</v>
      </c>
      <c r="G279" s="390" t="s">
        <v>456</v>
      </c>
      <c r="H279" s="36"/>
      <c r="I279" s="304"/>
    </row>
    <row r="280" spans="1:9" ht="15" customHeight="1">
      <c r="A280" s="319"/>
      <c r="B280" s="455"/>
      <c r="C280" s="285"/>
      <c r="D280" s="512"/>
      <c r="E280" s="291"/>
      <c r="F280" s="604"/>
      <c r="G280" s="391"/>
      <c r="H280" s="36"/>
      <c r="I280" s="305"/>
    </row>
    <row r="281" spans="1:9" ht="15" customHeight="1">
      <c r="A281" s="319"/>
      <c r="B281" s="455"/>
      <c r="C281" s="468" t="s">
        <v>226</v>
      </c>
      <c r="D281" s="295" t="s">
        <v>856</v>
      </c>
      <c r="E281" s="389" t="s">
        <v>506</v>
      </c>
      <c r="F281" s="329" t="s">
        <v>1083</v>
      </c>
      <c r="G281" s="292" t="s">
        <v>72</v>
      </c>
      <c r="H281" s="30">
        <v>1</v>
      </c>
      <c r="I281" s="306">
        <v>1</v>
      </c>
    </row>
    <row r="282" spans="1:9" ht="15" customHeight="1">
      <c r="A282" s="319"/>
      <c r="B282" s="455"/>
      <c r="C282" s="508"/>
      <c r="D282" s="287"/>
      <c r="E282" s="297"/>
      <c r="F282" s="339"/>
      <c r="G282" s="291"/>
      <c r="H282" s="30">
        <v>1</v>
      </c>
      <c r="I282" s="304"/>
    </row>
    <row r="283" spans="1:9" ht="15" customHeight="1">
      <c r="A283" s="319"/>
      <c r="B283" s="455"/>
      <c r="C283" s="508"/>
      <c r="D283" s="455"/>
      <c r="E283" s="297"/>
      <c r="F283" s="329" t="s">
        <v>1084</v>
      </c>
      <c r="G283" s="292" t="s">
        <v>425</v>
      </c>
      <c r="H283" s="30">
        <v>1</v>
      </c>
      <c r="I283" s="304"/>
    </row>
    <row r="284" spans="1:9" ht="15" customHeight="1" thickBot="1">
      <c r="A284" s="320"/>
      <c r="B284" s="456"/>
      <c r="C284" s="334"/>
      <c r="D284" s="456"/>
      <c r="E284" s="317"/>
      <c r="F284" s="427"/>
      <c r="G284" s="298"/>
      <c r="H284" s="95">
        <v>1</v>
      </c>
      <c r="I284" s="307"/>
    </row>
    <row r="285" spans="1:9" ht="15" customHeight="1">
      <c r="A285" s="319">
        <v>1120</v>
      </c>
      <c r="B285" s="287" t="s">
        <v>1087</v>
      </c>
      <c r="C285" s="321" t="s">
        <v>205</v>
      </c>
      <c r="D285" s="544" t="s">
        <v>1201</v>
      </c>
      <c r="E285" s="316" t="s">
        <v>287</v>
      </c>
      <c r="F285" s="321" t="s">
        <v>1088</v>
      </c>
      <c r="G285" s="316" t="s">
        <v>297</v>
      </c>
      <c r="H285" s="97">
        <v>1</v>
      </c>
      <c r="I285" s="303">
        <v>0</v>
      </c>
    </row>
    <row r="286" spans="1:9" ht="15" customHeight="1">
      <c r="A286" s="319"/>
      <c r="B286" s="287"/>
      <c r="C286" s="339"/>
      <c r="D286" s="544"/>
      <c r="E286" s="323"/>
      <c r="F286" s="339"/>
      <c r="G286" s="323"/>
      <c r="H286" s="30">
        <v>1</v>
      </c>
      <c r="I286" s="304"/>
    </row>
    <row r="287" spans="1:9" ht="15" customHeight="1">
      <c r="A287" s="319"/>
      <c r="B287" s="287"/>
      <c r="C287" s="322" t="s">
        <v>226</v>
      </c>
      <c r="D287" s="295" t="s">
        <v>801</v>
      </c>
      <c r="E287" s="297" t="s">
        <v>290</v>
      </c>
      <c r="F287" s="329" t="s">
        <v>1089</v>
      </c>
      <c r="G287" s="292" t="s">
        <v>290</v>
      </c>
      <c r="H287" s="30">
        <v>1</v>
      </c>
      <c r="I287" s="306">
        <v>0</v>
      </c>
    </row>
    <row r="288" spans="1:9" ht="15" customHeight="1" thickBot="1">
      <c r="A288" s="320"/>
      <c r="B288" s="296"/>
      <c r="C288" s="427"/>
      <c r="D288" s="296"/>
      <c r="E288" s="317"/>
      <c r="F288" s="427"/>
      <c r="G288" s="298"/>
      <c r="H288" s="252">
        <v>1</v>
      </c>
      <c r="I288" s="307"/>
    </row>
    <row r="289" spans="1:9" ht="15" customHeight="1">
      <c r="A289" s="318">
        <v>1021</v>
      </c>
      <c r="B289" s="286" t="s">
        <v>862</v>
      </c>
      <c r="C289" s="283" t="s">
        <v>26</v>
      </c>
      <c r="D289" s="514" t="s">
        <v>802</v>
      </c>
      <c r="E289" s="475" t="s">
        <v>70</v>
      </c>
      <c r="F289" s="513" t="s">
        <v>975</v>
      </c>
      <c r="G289" s="484" t="s">
        <v>70</v>
      </c>
      <c r="H289" s="97">
        <v>1</v>
      </c>
      <c r="I289" s="303">
        <v>1</v>
      </c>
    </row>
    <row r="290" spans="1:9" ht="15" customHeight="1">
      <c r="A290" s="319"/>
      <c r="B290" s="455"/>
      <c r="C290" s="284"/>
      <c r="D290" s="515"/>
      <c r="E290" s="476"/>
      <c r="F290" s="493"/>
      <c r="G290" s="457"/>
      <c r="H290" s="30">
        <v>1</v>
      </c>
      <c r="I290" s="304"/>
    </row>
    <row r="291" spans="1:9" ht="15" customHeight="1">
      <c r="A291" s="319"/>
      <c r="B291" s="455"/>
      <c r="C291" s="284"/>
      <c r="D291" s="515"/>
      <c r="E291" s="476" t="s">
        <v>76</v>
      </c>
      <c r="F291" s="462" t="s">
        <v>976</v>
      </c>
      <c r="G291" s="457" t="s">
        <v>76</v>
      </c>
      <c r="H291" s="30">
        <v>1</v>
      </c>
      <c r="I291" s="304"/>
    </row>
    <row r="292" spans="1:9" ht="15" customHeight="1">
      <c r="A292" s="319"/>
      <c r="B292" s="455"/>
      <c r="C292" s="285"/>
      <c r="D292" s="515"/>
      <c r="E292" s="476"/>
      <c r="F292" s="493"/>
      <c r="G292" s="457"/>
      <c r="H292" s="30">
        <v>1</v>
      </c>
      <c r="I292" s="305"/>
    </row>
    <row r="293" spans="1:9" ht="15" customHeight="1">
      <c r="A293" s="319"/>
      <c r="B293" s="455"/>
      <c r="C293" s="293" t="s">
        <v>213</v>
      </c>
      <c r="D293" s="438" t="s">
        <v>690</v>
      </c>
      <c r="E293" s="476" t="s">
        <v>75</v>
      </c>
      <c r="F293" s="462" t="s">
        <v>977</v>
      </c>
      <c r="G293" s="457" t="s">
        <v>75</v>
      </c>
      <c r="H293" s="30">
        <v>1</v>
      </c>
      <c r="I293" s="306">
        <v>1</v>
      </c>
    </row>
    <row r="294" spans="1:9" ht="15" customHeight="1">
      <c r="A294" s="319"/>
      <c r="B294" s="455"/>
      <c r="C294" s="284"/>
      <c r="D294" s="476"/>
      <c r="E294" s="476"/>
      <c r="F294" s="493"/>
      <c r="G294" s="457"/>
      <c r="H294" s="30">
        <v>1</v>
      </c>
      <c r="I294" s="304"/>
    </row>
    <row r="295" spans="1:9" ht="15" customHeight="1">
      <c r="A295" s="319"/>
      <c r="B295" s="455"/>
      <c r="C295" s="284"/>
      <c r="D295" s="476"/>
      <c r="E295" s="476" t="s">
        <v>431</v>
      </c>
      <c r="F295" s="462" t="s">
        <v>978</v>
      </c>
      <c r="G295" s="457" t="s">
        <v>431</v>
      </c>
      <c r="H295" s="30">
        <v>1</v>
      </c>
      <c r="I295" s="304"/>
    </row>
    <row r="296" spans="1:9" ht="15" customHeight="1" thickBot="1">
      <c r="A296" s="320"/>
      <c r="B296" s="456"/>
      <c r="C296" s="294"/>
      <c r="D296" s="510"/>
      <c r="E296" s="510"/>
      <c r="F296" s="496"/>
      <c r="G296" s="458"/>
      <c r="H296" s="95">
        <v>1</v>
      </c>
      <c r="I296" s="307"/>
    </row>
    <row r="297" spans="1:9" ht="15" customHeight="1">
      <c r="A297" s="318">
        <v>1022</v>
      </c>
      <c r="B297" s="289" t="s">
        <v>39</v>
      </c>
      <c r="C297" s="533" t="s">
        <v>40</v>
      </c>
      <c r="D297" s="475" t="s">
        <v>38</v>
      </c>
      <c r="E297" s="475" t="s">
        <v>38</v>
      </c>
      <c r="F297" s="100" t="s">
        <v>130</v>
      </c>
      <c r="G297" s="99" t="s">
        <v>134</v>
      </c>
      <c r="H297" s="97">
        <v>1</v>
      </c>
      <c r="I297" s="303">
        <v>0</v>
      </c>
    </row>
    <row r="298" spans="1:9" ht="15" customHeight="1">
      <c r="A298" s="319"/>
      <c r="B298" s="290"/>
      <c r="C298" s="493"/>
      <c r="D298" s="476"/>
      <c r="E298" s="476"/>
      <c r="F298" s="13" t="s">
        <v>131</v>
      </c>
      <c r="G298" s="14" t="s">
        <v>135</v>
      </c>
      <c r="H298" s="30">
        <v>1</v>
      </c>
      <c r="I298" s="304"/>
    </row>
    <row r="299" spans="1:9" ht="15" customHeight="1">
      <c r="A299" s="319"/>
      <c r="B299" s="290"/>
      <c r="C299" s="493"/>
      <c r="D299" s="476"/>
      <c r="E299" s="476" t="s">
        <v>39</v>
      </c>
      <c r="F299" s="13" t="s">
        <v>132</v>
      </c>
      <c r="G299" s="14" t="s">
        <v>136</v>
      </c>
      <c r="H299" s="30">
        <v>1</v>
      </c>
      <c r="I299" s="304"/>
    </row>
    <row r="300" spans="1:9" ht="15" customHeight="1">
      <c r="A300" s="319"/>
      <c r="B300" s="290"/>
      <c r="C300" s="493"/>
      <c r="D300" s="476"/>
      <c r="E300" s="476"/>
      <c r="F300" s="13" t="s">
        <v>133</v>
      </c>
      <c r="G300" s="14" t="s">
        <v>137</v>
      </c>
      <c r="H300" s="30">
        <v>1</v>
      </c>
      <c r="I300" s="305"/>
    </row>
    <row r="301" spans="1:9" ht="15" customHeight="1">
      <c r="A301" s="319"/>
      <c r="B301" s="290"/>
      <c r="C301" s="293" t="s">
        <v>41</v>
      </c>
      <c r="D301" s="476" t="s">
        <v>39</v>
      </c>
      <c r="E301" s="476" t="s">
        <v>38</v>
      </c>
      <c r="F301" s="13" t="s">
        <v>138</v>
      </c>
      <c r="G301" s="14" t="s">
        <v>134</v>
      </c>
      <c r="H301" s="30">
        <v>1</v>
      </c>
      <c r="I301" s="306">
        <v>0</v>
      </c>
    </row>
    <row r="302" spans="1:9" ht="15" customHeight="1">
      <c r="A302" s="319"/>
      <c r="B302" s="290"/>
      <c r="C302" s="284"/>
      <c r="D302" s="476"/>
      <c r="E302" s="476"/>
      <c r="F302" s="13" t="s">
        <v>139</v>
      </c>
      <c r="G302" s="14" t="s">
        <v>135</v>
      </c>
      <c r="H302" s="30">
        <v>1</v>
      </c>
      <c r="I302" s="304"/>
    </row>
    <row r="303" spans="1:9" ht="15" customHeight="1">
      <c r="A303" s="319"/>
      <c r="B303" s="290"/>
      <c r="C303" s="284"/>
      <c r="D303" s="476"/>
      <c r="E303" s="476" t="s">
        <v>39</v>
      </c>
      <c r="F303" s="13" t="s">
        <v>140</v>
      </c>
      <c r="G303" s="14" t="s">
        <v>136</v>
      </c>
      <c r="H303" s="30">
        <v>1</v>
      </c>
      <c r="I303" s="304"/>
    </row>
    <row r="304" spans="1:9" ht="15" customHeight="1">
      <c r="A304" s="319"/>
      <c r="B304" s="290"/>
      <c r="C304" s="285"/>
      <c r="D304" s="476"/>
      <c r="E304" s="476"/>
      <c r="F304" s="13" t="s">
        <v>141</v>
      </c>
      <c r="G304" s="14" t="s">
        <v>137</v>
      </c>
      <c r="H304" s="30">
        <v>1</v>
      </c>
      <c r="I304" s="305"/>
    </row>
    <row r="305" spans="1:9" ht="15" customHeight="1">
      <c r="A305" s="319"/>
      <c r="B305" s="290"/>
      <c r="C305" s="536" t="s">
        <v>42</v>
      </c>
      <c r="D305" s="540" t="s">
        <v>803</v>
      </c>
      <c r="E305" s="60" t="s">
        <v>38</v>
      </c>
      <c r="F305" s="227" t="s">
        <v>256</v>
      </c>
      <c r="G305" s="60" t="s">
        <v>38</v>
      </c>
      <c r="H305" s="36"/>
      <c r="I305" s="471">
        <v>0</v>
      </c>
    </row>
    <row r="306" spans="1:9" ht="15" customHeight="1">
      <c r="A306" s="319"/>
      <c r="B306" s="290"/>
      <c r="C306" s="536"/>
      <c r="D306" s="474"/>
      <c r="E306" s="60" t="s">
        <v>39</v>
      </c>
      <c r="F306" s="227" t="s">
        <v>256</v>
      </c>
      <c r="G306" s="60" t="s">
        <v>39</v>
      </c>
      <c r="H306" s="36"/>
      <c r="I306" s="473"/>
    </row>
    <row r="307" spans="1:9" ht="15" customHeight="1">
      <c r="A307" s="319"/>
      <c r="B307" s="290"/>
      <c r="C307" s="468" t="s">
        <v>396</v>
      </c>
      <c r="D307" s="292" t="s">
        <v>457</v>
      </c>
      <c r="E307" s="292" t="s">
        <v>39</v>
      </c>
      <c r="F307" s="111" t="s">
        <v>397</v>
      </c>
      <c r="G307" s="59" t="s">
        <v>442</v>
      </c>
      <c r="H307" s="33">
        <v>1</v>
      </c>
      <c r="I307" s="306">
        <v>0</v>
      </c>
    </row>
    <row r="308" spans="1:9" ht="15" customHeight="1">
      <c r="A308" s="319"/>
      <c r="B308" s="290"/>
      <c r="C308" s="508"/>
      <c r="D308" s="290"/>
      <c r="E308" s="291"/>
      <c r="F308" s="111" t="s">
        <v>398</v>
      </c>
      <c r="G308" s="59" t="s">
        <v>39</v>
      </c>
      <c r="H308" s="33">
        <v>1</v>
      </c>
      <c r="I308" s="304"/>
    </row>
    <row r="309" spans="1:9" ht="15" customHeight="1">
      <c r="A309" s="319"/>
      <c r="B309" s="290"/>
      <c r="C309" s="330"/>
      <c r="D309" s="291"/>
      <c r="E309" s="59" t="s">
        <v>437</v>
      </c>
      <c r="F309" s="111" t="s">
        <v>399</v>
      </c>
      <c r="G309" s="59" t="s">
        <v>437</v>
      </c>
      <c r="H309" s="33">
        <v>1</v>
      </c>
      <c r="I309" s="305"/>
    </row>
    <row r="310" spans="1:9" ht="15" customHeight="1">
      <c r="A310" s="319"/>
      <c r="B310" s="290"/>
      <c r="C310" s="537" t="s">
        <v>747</v>
      </c>
      <c r="D310" s="541" t="s">
        <v>748</v>
      </c>
      <c r="E310" s="618" t="s">
        <v>88</v>
      </c>
      <c r="F310" s="221" t="s">
        <v>749</v>
      </c>
      <c r="G310" s="222" t="s">
        <v>437</v>
      </c>
      <c r="H310" s="214">
        <v>1</v>
      </c>
      <c r="I310" s="306">
        <v>0</v>
      </c>
    </row>
    <row r="311" spans="1:9" ht="15" customHeight="1">
      <c r="A311" s="319"/>
      <c r="B311" s="290"/>
      <c r="C311" s="538"/>
      <c r="D311" s="542"/>
      <c r="E311" s="619"/>
      <c r="F311" s="224" t="s">
        <v>256</v>
      </c>
      <c r="G311" s="223" t="s">
        <v>88</v>
      </c>
      <c r="H311" s="36"/>
      <c r="I311" s="304"/>
    </row>
    <row r="312" spans="1:9" ht="15" customHeight="1" thickBot="1">
      <c r="A312" s="320"/>
      <c r="B312" s="298"/>
      <c r="C312" s="539"/>
      <c r="D312" s="543"/>
      <c r="E312" s="225" t="s">
        <v>6</v>
      </c>
      <c r="F312" s="227" t="s">
        <v>256</v>
      </c>
      <c r="G312" s="226" t="s">
        <v>6</v>
      </c>
      <c r="H312" s="36"/>
      <c r="I312" s="307"/>
    </row>
    <row r="313" spans="1:9" ht="15" customHeight="1">
      <c r="A313" s="318">
        <v>1023</v>
      </c>
      <c r="B313" s="289" t="s">
        <v>458</v>
      </c>
      <c r="C313" s="533" t="s">
        <v>43</v>
      </c>
      <c r="D313" s="514" t="s">
        <v>804</v>
      </c>
      <c r="E313" s="475" t="s">
        <v>142</v>
      </c>
      <c r="F313" s="513" t="s">
        <v>1122</v>
      </c>
      <c r="G313" s="475" t="s">
        <v>142</v>
      </c>
      <c r="H313" s="97">
        <v>1</v>
      </c>
      <c r="I313" s="303">
        <v>1</v>
      </c>
    </row>
    <row r="314" spans="1:9" ht="15" customHeight="1">
      <c r="A314" s="319"/>
      <c r="B314" s="290"/>
      <c r="C314" s="493"/>
      <c r="D314" s="476"/>
      <c r="E314" s="476"/>
      <c r="F314" s="493"/>
      <c r="G314" s="476"/>
      <c r="H314" s="30">
        <v>1</v>
      </c>
      <c r="I314" s="304"/>
    </row>
    <row r="315" spans="1:9" ht="15" customHeight="1">
      <c r="A315" s="319"/>
      <c r="B315" s="290"/>
      <c r="C315" s="493"/>
      <c r="D315" s="476"/>
      <c r="E315" s="476" t="s">
        <v>143</v>
      </c>
      <c r="F315" s="462" t="s">
        <v>1123</v>
      </c>
      <c r="G315" s="476" t="s">
        <v>143</v>
      </c>
      <c r="H315" s="30">
        <v>1</v>
      </c>
      <c r="I315" s="304"/>
    </row>
    <row r="316" spans="1:9" ht="15" customHeight="1">
      <c r="A316" s="319"/>
      <c r="B316" s="290"/>
      <c r="C316" s="493"/>
      <c r="D316" s="476"/>
      <c r="E316" s="476"/>
      <c r="F316" s="493"/>
      <c r="G316" s="476"/>
      <c r="H316" s="30">
        <v>1</v>
      </c>
      <c r="I316" s="305"/>
    </row>
    <row r="317" spans="1:9" ht="15" customHeight="1">
      <c r="A317" s="319"/>
      <c r="B317" s="290"/>
      <c r="C317" s="499" t="s">
        <v>44</v>
      </c>
      <c r="D317" s="621" t="s">
        <v>459</v>
      </c>
      <c r="E317" s="497" t="s">
        <v>142</v>
      </c>
      <c r="F317" s="499" t="s">
        <v>1127</v>
      </c>
      <c r="G317" s="497" t="s">
        <v>142</v>
      </c>
      <c r="H317" s="30">
        <v>1</v>
      </c>
      <c r="I317" s="306">
        <v>1</v>
      </c>
    </row>
    <row r="318" spans="1:9" ht="15" customHeight="1">
      <c r="A318" s="319"/>
      <c r="B318" s="290"/>
      <c r="C318" s="620"/>
      <c r="D318" s="622"/>
      <c r="E318" s="498"/>
      <c r="F318" s="500"/>
      <c r="G318" s="498"/>
      <c r="H318" s="30">
        <v>1</v>
      </c>
      <c r="I318" s="304"/>
    </row>
    <row r="319" spans="1:9" ht="15" customHeight="1">
      <c r="A319" s="319"/>
      <c r="B319" s="290"/>
      <c r="C319" s="620"/>
      <c r="D319" s="622"/>
      <c r="E319" s="497" t="s">
        <v>143</v>
      </c>
      <c r="F319" s="499" t="s">
        <v>1124</v>
      </c>
      <c r="G319" s="497" t="s">
        <v>143</v>
      </c>
      <c r="H319" s="30">
        <v>1</v>
      </c>
      <c r="I319" s="304"/>
    </row>
    <row r="320" spans="1:9" ht="15" customHeight="1">
      <c r="A320" s="319"/>
      <c r="B320" s="290"/>
      <c r="C320" s="500"/>
      <c r="D320" s="623"/>
      <c r="E320" s="498"/>
      <c r="F320" s="500"/>
      <c r="G320" s="498"/>
      <c r="H320" s="30">
        <v>1</v>
      </c>
      <c r="I320" s="305"/>
    </row>
    <row r="321" spans="1:9" ht="15" customHeight="1">
      <c r="A321" s="319"/>
      <c r="B321" s="290"/>
      <c r="C321" s="499" t="s">
        <v>45</v>
      </c>
      <c r="D321" s="497" t="s">
        <v>805</v>
      </c>
      <c r="E321" s="497" t="s">
        <v>144</v>
      </c>
      <c r="F321" s="499" t="s">
        <v>1125</v>
      </c>
      <c r="G321" s="497" t="s">
        <v>144</v>
      </c>
      <c r="H321" s="30">
        <v>1</v>
      </c>
      <c r="I321" s="306">
        <v>1</v>
      </c>
    </row>
    <row r="322" spans="1:9" ht="15" customHeight="1">
      <c r="A322" s="319"/>
      <c r="B322" s="290"/>
      <c r="C322" s="620"/>
      <c r="D322" s="625"/>
      <c r="E322" s="498"/>
      <c r="F322" s="500"/>
      <c r="G322" s="498"/>
      <c r="H322" s="251">
        <v>1</v>
      </c>
      <c r="I322" s="304"/>
    </row>
    <row r="323" spans="1:9" ht="15" customHeight="1">
      <c r="A323" s="319"/>
      <c r="B323" s="290"/>
      <c r="C323" s="620"/>
      <c r="D323" s="625"/>
      <c r="E323" s="497" t="s">
        <v>458</v>
      </c>
      <c r="F323" s="499" t="s">
        <v>1126</v>
      </c>
      <c r="G323" s="497" t="s">
        <v>458</v>
      </c>
      <c r="H323" s="30">
        <v>1</v>
      </c>
      <c r="I323" s="304"/>
    </row>
    <row r="324" spans="1:9" ht="15" customHeight="1" thickBot="1">
      <c r="A324" s="320"/>
      <c r="B324" s="298"/>
      <c r="C324" s="624"/>
      <c r="D324" s="626"/>
      <c r="E324" s="626"/>
      <c r="F324" s="624"/>
      <c r="G324" s="626"/>
      <c r="H324" s="252">
        <v>1</v>
      </c>
      <c r="I324" s="307"/>
    </row>
    <row r="325" spans="1:9" ht="15" customHeight="1">
      <c r="A325" s="318">
        <v>1024</v>
      </c>
      <c r="B325" s="286" t="s">
        <v>1090</v>
      </c>
      <c r="C325" s="283" t="s">
        <v>46</v>
      </c>
      <c r="D325" s="454" t="s">
        <v>190</v>
      </c>
      <c r="E325" s="289" t="s">
        <v>216</v>
      </c>
      <c r="F325" s="487" t="s">
        <v>1091</v>
      </c>
      <c r="G325" s="396" t="s">
        <v>297</v>
      </c>
      <c r="H325" s="97">
        <v>1</v>
      </c>
      <c r="I325" s="303">
        <v>1</v>
      </c>
    </row>
    <row r="326" spans="1:9" ht="15" customHeight="1">
      <c r="A326" s="319"/>
      <c r="B326" s="287"/>
      <c r="C326" s="284"/>
      <c r="D326" s="455"/>
      <c r="E326" s="290"/>
      <c r="F326" s="488"/>
      <c r="G326" s="393"/>
      <c r="H326" s="94">
        <v>1</v>
      </c>
      <c r="I326" s="304"/>
    </row>
    <row r="327" spans="1:9" ht="15" customHeight="1">
      <c r="A327" s="319"/>
      <c r="B327" s="287"/>
      <c r="C327" s="284"/>
      <c r="D327" s="455"/>
      <c r="E327" s="290"/>
      <c r="F327" s="489" t="s">
        <v>1092</v>
      </c>
      <c r="G327" s="392" t="s">
        <v>298</v>
      </c>
      <c r="H327" s="30">
        <v>1</v>
      </c>
      <c r="I327" s="304"/>
    </row>
    <row r="328" spans="1:9" ht="15" customHeight="1">
      <c r="A328" s="319"/>
      <c r="B328" s="287"/>
      <c r="C328" s="284"/>
      <c r="D328" s="455"/>
      <c r="E328" s="291"/>
      <c r="F328" s="488"/>
      <c r="G328" s="393"/>
      <c r="H328" s="30">
        <v>1</v>
      </c>
      <c r="I328" s="304"/>
    </row>
    <row r="329" spans="1:9" ht="15" customHeight="1">
      <c r="A329" s="319"/>
      <c r="B329" s="287"/>
      <c r="C329" s="284"/>
      <c r="D329" s="455"/>
      <c r="E329" s="292" t="s">
        <v>217</v>
      </c>
      <c r="F329" s="489" t="s">
        <v>1094</v>
      </c>
      <c r="G329" s="392" t="s">
        <v>299</v>
      </c>
      <c r="H329" s="30">
        <v>1</v>
      </c>
      <c r="I329" s="304"/>
    </row>
    <row r="330" spans="1:9" ht="15" customHeight="1">
      <c r="A330" s="319"/>
      <c r="B330" s="287"/>
      <c r="C330" s="284"/>
      <c r="D330" s="455"/>
      <c r="E330" s="290"/>
      <c r="F330" s="488"/>
      <c r="G330" s="393"/>
      <c r="H330" s="30">
        <v>1</v>
      </c>
      <c r="I330" s="304"/>
    </row>
    <row r="331" spans="1:9" ht="15" customHeight="1">
      <c r="A331" s="319"/>
      <c r="B331" s="287"/>
      <c r="C331" s="284"/>
      <c r="D331" s="455"/>
      <c r="E331" s="290"/>
      <c r="F331" s="490" t="s">
        <v>1097</v>
      </c>
      <c r="G331" s="392" t="s">
        <v>300</v>
      </c>
      <c r="H331" s="30">
        <v>1</v>
      </c>
      <c r="I331" s="304"/>
    </row>
    <row r="332" spans="1:9" ht="15" customHeight="1">
      <c r="A332" s="319"/>
      <c r="B332" s="287"/>
      <c r="C332" s="285"/>
      <c r="D332" s="512"/>
      <c r="E332" s="291"/>
      <c r="F332" s="491"/>
      <c r="G332" s="393"/>
      <c r="H332" s="30">
        <v>1</v>
      </c>
      <c r="I332" s="305"/>
    </row>
    <row r="333" spans="1:9" ht="15" customHeight="1">
      <c r="A333" s="319"/>
      <c r="B333" s="287"/>
      <c r="C333" s="293" t="s">
        <v>47</v>
      </c>
      <c r="D333" s="511" t="s">
        <v>191</v>
      </c>
      <c r="E333" s="292" t="s">
        <v>217</v>
      </c>
      <c r="F333" s="489" t="s">
        <v>1093</v>
      </c>
      <c r="G333" s="392" t="s">
        <v>301</v>
      </c>
      <c r="H333" s="30">
        <v>1</v>
      </c>
      <c r="I333" s="306">
        <v>1</v>
      </c>
    </row>
    <row r="334" spans="1:9" ht="15" customHeight="1">
      <c r="A334" s="319"/>
      <c r="B334" s="287"/>
      <c r="C334" s="284"/>
      <c r="D334" s="455"/>
      <c r="E334" s="290"/>
      <c r="F334" s="488"/>
      <c r="G334" s="393"/>
      <c r="H334" s="30">
        <v>1</v>
      </c>
      <c r="I334" s="304"/>
    </row>
    <row r="335" spans="1:9" ht="15" customHeight="1">
      <c r="A335" s="319"/>
      <c r="B335" s="287"/>
      <c r="C335" s="284"/>
      <c r="D335" s="455"/>
      <c r="E335" s="290"/>
      <c r="F335" s="490" t="s">
        <v>1095</v>
      </c>
      <c r="G335" s="392" t="s">
        <v>302</v>
      </c>
      <c r="H335" s="30">
        <v>1</v>
      </c>
      <c r="I335" s="304"/>
    </row>
    <row r="336" spans="1:9" ht="15" customHeight="1">
      <c r="A336" s="319"/>
      <c r="B336" s="287"/>
      <c r="C336" s="284"/>
      <c r="D336" s="455"/>
      <c r="E336" s="291"/>
      <c r="F336" s="491"/>
      <c r="G336" s="393"/>
      <c r="H336" s="30">
        <v>1</v>
      </c>
      <c r="I336" s="304"/>
    </row>
    <row r="337" spans="1:9" ht="15" customHeight="1">
      <c r="A337" s="319"/>
      <c r="B337" s="287"/>
      <c r="C337" s="284"/>
      <c r="D337" s="455"/>
      <c r="E337" s="292" t="s">
        <v>216</v>
      </c>
      <c r="F337" s="489" t="s">
        <v>1096</v>
      </c>
      <c r="G337" s="392" t="s">
        <v>303</v>
      </c>
      <c r="H337" s="30">
        <v>1</v>
      </c>
      <c r="I337" s="304"/>
    </row>
    <row r="338" spans="1:9" ht="15" customHeight="1">
      <c r="A338" s="319"/>
      <c r="B338" s="287"/>
      <c r="C338" s="284"/>
      <c r="D338" s="455"/>
      <c r="E338" s="290"/>
      <c r="F338" s="488"/>
      <c r="G338" s="393"/>
      <c r="H338" s="251">
        <v>1</v>
      </c>
      <c r="I338" s="304"/>
    </row>
    <row r="339" spans="1:9" ht="15" customHeight="1">
      <c r="A339" s="319"/>
      <c r="B339" s="287"/>
      <c r="C339" s="284"/>
      <c r="D339" s="455"/>
      <c r="E339" s="290"/>
      <c r="F339" s="489" t="s">
        <v>1097</v>
      </c>
      <c r="G339" s="392" t="s">
        <v>304</v>
      </c>
      <c r="H339" s="30">
        <v>1</v>
      </c>
      <c r="I339" s="304"/>
    </row>
    <row r="340" spans="1:9" ht="15" customHeight="1" thickBot="1">
      <c r="A340" s="320"/>
      <c r="B340" s="296"/>
      <c r="C340" s="294"/>
      <c r="D340" s="456"/>
      <c r="E340" s="298"/>
      <c r="F340" s="492"/>
      <c r="G340" s="394"/>
      <c r="H340" s="252">
        <v>1</v>
      </c>
      <c r="I340" s="307"/>
    </row>
    <row r="341" spans="1:9" ht="15" customHeight="1">
      <c r="A341" s="346">
        <v>1025</v>
      </c>
      <c r="B341" s="375" t="s">
        <v>1141</v>
      </c>
      <c r="C341" s="311" t="s">
        <v>1153</v>
      </c>
      <c r="D341" s="454" t="s">
        <v>305</v>
      </c>
      <c r="E341" s="289" t="s">
        <v>149</v>
      </c>
      <c r="F341" s="321" t="s">
        <v>1129</v>
      </c>
      <c r="G341" s="315" t="s">
        <v>145</v>
      </c>
      <c r="H341" s="126">
        <v>1</v>
      </c>
      <c r="I341" s="303">
        <v>1</v>
      </c>
    </row>
    <row r="342" spans="1:9" ht="15" customHeight="1">
      <c r="A342" s="347"/>
      <c r="B342" s="356"/>
      <c r="C342" s="284"/>
      <c r="D342" s="455"/>
      <c r="E342" s="290"/>
      <c r="F342" s="330"/>
      <c r="G342" s="309"/>
      <c r="H342" s="243">
        <v>1</v>
      </c>
      <c r="I342" s="304"/>
    </row>
    <row r="343" spans="1:9" ht="15" customHeight="1">
      <c r="A343" s="347"/>
      <c r="B343" s="356"/>
      <c r="C343" s="284"/>
      <c r="D343" s="455"/>
      <c r="E343" s="290"/>
      <c r="F343" s="329" t="s">
        <v>1130</v>
      </c>
      <c r="G343" s="485" t="s">
        <v>1128</v>
      </c>
      <c r="H343" s="33">
        <v>1</v>
      </c>
      <c r="I343" s="304"/>
    </row>
    <row r="344" spans="1:9" ht="15" customHeight="1">
      <c r="A344" s="347"/>
      <c r="B344" s="356"/>
      <c r="C344" s="284"/>
      <c r="D344" s="455"/>
      <c r="E344" s="290"/>
      <c r="F344" s="330"/>
      <c r="G344" s="309"/>
      <c r="H344" s="33">
        <v>1</v>
      </c>
      <c r="I344" s="304"/>
    </row>
    <row r="345" spans="1:9" ht="15" customHeight="1">
      <c r="A345" s="347"/>
      <c r="B345" s="356"/>
      <c r="C345" s="284"/>
      <c r="D345" s="455"/>
      <c r="E345" s="290"/>
      <c r="F345" s="329" t="s">
        <v>1131</v>
      </c>
      <c r="G345" s="308" t="s">
        <v>146</v>
      </c>
      <c r="H345" s="33">
        <v>1</v>
      </c>
      <c r="I345" s="304"/>
    </row>
    <row r="346" spans="1:9" ht="15" customHeight="1">
      <c r="A346" s="347"/>
      <c r="B346" s="356"/>
      <c r="C346" s="284"/>
      <c r="D346" s="455"/>
      <c r="E346" s="291"/>
      <c r="F346" s="330"/>
      <c r="G346" s="309"/>
      <c r="H346" s="33">
        <v>1</v>
      </c>
      <c r="I346" s="304"/>
    </row>
    <row r="347" spans="1:9" ht="15" customHeight="1">
      <c r="A347" s="347"/>
      <c r="B347" s="356"/>
      <c r="C347" s="284"/>
      <c r="D347" s="455"/>
      <c r="E347" s="292" t="s">
        <v>142</v>
      </c>
      <c r="F347" s="329" t="s">
        <v>1134</v>
      </c>
      <c r="G347" s="308" t="s">
        <v>147</v>
      </c>
      <c r="H347" s="33">
        <v>1</v>
      </c>
      <c r="I347" s="304"/>
    </row>
    <row r="348" spans="1:9" ht="15" customHeight="1">
      <c r="A348" s="347"/>
      <c r="B348" s="356"/>
      <c r="C348" s="284"/>
      <c r="D348" s="455"/>
      <c r="E348" s="290"/>
      <c r="F348" s="330"/>
      <c r="G348" s="309"/>
      <c r="H348" s="33">
        <v>1</v>
      </c>
      <c r="I348" s="304"/>
    </row>
    <row r="349" spans="1:9" ht="15" customHeight="1">
      <c r="A349" s="347"/>
      <c r="B349" s="356"/>
      <c r="C349" s="284"/>
      <c r="D349" s="455"/>
      <c r="E349" s="290"/>
      <c r="F349" s="329" t="s">
        <v>1133</v>
      </c>
      <c r="G349" s="308" t="s">
        <v>148</v>
      </c>
      <c r="H349" s="33">
        <v>1</v>
      </c>
      <c r="I349" s="304"/>
    </row>
    <row r="350" spans="1:9" ht="15" customHeight="1">
      <c r="A350" s="347"/>
      <c r="B350" s="356"/>
      <c r="C350" s="285"/>
      <c r="D350" s="512"/>
      <c r="E350" s="291"/>
      <c r="F350" s="330"/>
      <c r="G350" s="309"/>
      <c r="H350" s="33">
        <v>1</v>
      </c>
      <c r="I350" s="305"/>
    </row>
    <row r="351" spans="1:9" ht="15" customHeight="1">
      <c r="A351" s="347"/>
      <c r="B351" s="356"/>
      <c r="C351" s="366" t="s">
        <v>60</v>
      </c>
      <c r="D351" s="340" t="s">
        <v>806</v>
      </c>
      <c r="E351" s="335" t="s">
        <v>150</v>
      </c>
      <c r="F351" s="360" t="s">
        <v>1132</v>
      </c>
      <c r="G351" s="465" t="s">
        <v>1136</v>
      </c>
      <c r="H351" s="30">
        <v>1</v>
      </c>
      <c r="I351" s="306">
        <v>1</v>
      </c>
    </row>
    <row r="352" spans="1:9" ht="15" customHeight="1">
      <c r="A352" s="347"/>
      <c r="B352" s="356"/>
      <c r="C352" s="353"/>
      <c r="D352" s="341"/>
      <c r="E352" s="356"/>
      <c r="F352" s="486"/>
      <c r="G352" s="466"/>
      <c r="H352" s="30">
        <v>1</v>
      </c>
      <c r="I352" s="304"/>
    </row>
    <row r="353" spans="1:9" ht="15" customHeight="1">
      <c r="A353" s="347"/>
      <c r="B353" s="356"/>
      <c r="C353" s="353"/>
      <c r="D353" s="341"/>
      <c r="E353" s="356"/>
      <c r="F353" s="360" t="s">
        <v>1135</v>
      </c>
      <c r="G353" s="465" t="s">
        <v>152</v>
      </c>
      <c r="H353" s="30">
        <v>1</v>
      </c>
      <c r="I353" s="304"/>
    </row>
    <row r="354" spans="1:9" ht="15" customHeight="1">
      <c r="A354" s="347"/>
      <c r="B354" s="356"/>
      <c r="C354" s="353"/>
      <c r="D354" s="341"/>
      <c r="E354" s="336"/>
      <c r="F354" s="486"/>
      <c r="G354" s="466"/>
      <c r="H354" s="30">
        <v>1</v>
      </c>
      <c r="I354" s="304"/>
    </row>
    <row r="355" spans="1:9" ht="15" customHeight="1">
      <c r="A355" s="347"/>
      <c r="B355" s="356"/>
      <c r="C355" s="353"/>
      <c r="D355" s="341"/>
      <c r="E355" s="390" t="s">
        <v>151</v>
      </c>
      <c r="F355" s="554" t="s">
        <v>256</v>
      </c>
      <c r="G355" s="629" t="s">
        <v>151</v>
      </c>
      <c r="H355" s="36"/>
      <c r="I355" s="304"/>
    </row>
    <row r="356" spans="1:9" ht="15" customHeight="1">
      <c r="A356" s="347"/>
      <c r="B356" s="356"/>
      <c r="C356" s="359"/>
      <c r="D356" s="342"/>
      <c r="E356" s="391"/>
      <c r="F356" s="628"/>
      <c r="G356" s="630"/>
      <c r="H356" s="36"/>
      <c r="I356" s="304"/>
    </row>
    <row r="357" spans="1:9" ht="15" customHeight="1">
      <c r="A357" s="347"/>
      <c r="B357" s="356"/>
      <c r="C357" s="331" t="s">
        <v>1137</v>
      </c>
      <c r="D357" s="340" t="s">
        <v>1138</v>
      </c>
      <c r="E357" s="343" t="s">
        <v>150</v>
      </c>
      <c r="F357" s="360" t="s">
        <v>1139</v>
      </c>
      <c r="G357" s="465" t="s">
        <v>1140</v>
      </c>
      <c r="H357" s="30">
        <v>1</v>
      </c>
      <c r="I357" s="304">
        <v>1</v>
      </c>
    </row>
    <row r="358" spans="1:9" ht="15" customHeight="1" thickBot="1">
      <c r="A358" s="348"/>
      <c r="B358" s="357"/>
      <c r="C358" s="409"/>
      <c r="D358" s="365"/>
      <c r="E358" s="376"/>
      <c r="F358" s="560"/>
      <c r="G358" s="506"/>
      <c r="H358" s="95">
        <v>1</v>
      </c>
      <c r="I358" s="307"/>
    </row>
    <row r="359" spans="1:9" ht="15" customHeight="1">
      <c r="A359" s="303">
        <v>1125</v>
      </c>
      <c r="B359" s="375" t="s">
        <v>1142</v>
      </c>
      <c r="C359" s="602" t="s">
        <v>1137</v>
      </c>
      <c r="D359" s="349" t="s">
        <v>1138</v>
      </c>
      <c r="E359" s="375" t="s">
        <v>151</v>
      </c>
      <c r="F359" s="358" t="s">
        <v>1143</v>
      </c>
      <c r="G359" s="509" t="s">
        <v>1144</v>
      </c>
      <c r="H359" s="94">
        <v>1</v>
      </c>
      <c r="I359" s="303">
        <v>0</v>
      </c>
    </row>
    <row r="360" spans="1:9" ht="15" customHeight="1">
      <c r="A360" s="304"/>
      <c r="B360" s="344"/>
      <c r="C360" s="333"/>
      <c r="D360" s="342"/>
      <c r="E360" s="345"/>
      <c r="F360" s="359"/>
      <c r="G360" s="362"/>
      <c r="H360" s="30">
        <v>1</v>
      </c>
      <c r="I360" s="305"/>
    </row>
    <row r="361" spans="1:9" ht="15" customHeight="1">
      <c r="A361" s="304"/>
      <c r="B361" s="344"/>
      <c r="C361" s="366" t="s">
        <v>61</v>
      </c>
      <c r="D361" s="532" t="s">
        <v>186</v>
      </c>
      <c r="E361" s="335" t="s">
        <v>218</v>
      </c>
      <c r="F361" s="360" t="s">
        <v>1145</v>
      </c>
      <c r="G361" s="363" t="s">
        <v>145</v>
      </c>
      <c r="H361" s="30">
        <v>1</v>
      </c>
      <c r="I361" s="306">
        <v>1</v>
      </c>
    </row>
    <row r="362" spans="1:9" ht="15" customHeight="1">
      <c r="A362" s="304"/>
      <c r="B362" s="344"/>
      <c r="C362" s="353"/>
      <c r="D362" s="350"/>
      <c r="E362" s="356"/>
      <c r="F362" s="359"/>
      <c r="G362" s="362"/>
      <c r="H362" s="30">
        <v>1</v>
      </c>
      <c r="I362" s="304"/>
    </row>
    <row r="363" spans="1:9" ht="15" customHeight="1">
      <c r="A363" s="304"/>
      <c r="B363" s="344"/>
      <c r="C363" s="353"/>
      <c r="D363" s="350"/>
      <c r="E363" s="356"/>
      <c r="F363" s="360" t="s">
        <v>1146</v>
      </c>
      <c r="G363" s="363" t="s">
        <v>146</v>
      </c>
      <c r="H363" s="30">
        <v>1</v>
      </c>
      <c r="I363" s="304"/>
    </row>
    <row r="364" spans="1:9" ht="15" customHeight="1">
      <c r="A364" s="304"/>
      <c r="B364" s="344"/>
      <c r="C364" s="353"/>
      <c r="D364" s="350"/>
      <c r="E364" s="356"/>
      <c r="F364" s="359"/>
      <c r="G364" s="362"/>
      <c r="H364" s="30">
        <v>1</v>
      </c>
      <c r="I364" s="304"/>
    </row>
    <row r="365" spans="1:9" ht="15" customHeight="1">
      <c r="A365" s="304"/>
      <c r="B365" s="344"/>
      <c r="C365" s="353"/>
      <c r="D365" s="350"/>
      <c r="E365" s="356"/>
      <c r="F365" s="360" t="s">
        <v>1148</v>
      </c>
      <c r="G365" s="363" t="s">
        <v>147</v>
      </c>
      <c r="H365" s="30">
        <v>1</v>
      </c>
      <c r="I365" s="304"/>
    </row>
    <row r="366" spans="1:9" ht="15" customHeight="1">
      <c r="A366" s="304"/>
      <c r="B366" s="344"/>
      <c r="C366" s="353"/>
      <c r="D366" s="350"/>
      <c r="E366" s="356"/>
      <c r="F366" s="359"/>
      <c r="G366" s="362"/>
      <c r="H366" s="30">
        <v>1</v>
      </c>
      <c r="I366" s="304"/>
    </row>
    <row r="367" spans="1:9" ht="15" customHeight="1">
      <c r="A367" s="304"/>
      <c r="B367" s="344"/>
      <c r="C367" s="353"/>
      <c r="D367" s="350"/>
      <c r="E367" s="356"/>
      <c r="F367" s="360" t="s">
        <v>1149</v>
      </c>
      <c r="G367" s="363" t="s">
        <v>148</v>
      </c>
      <c r="H367" s="30">
        <v>1</v>
      </c>
      <c r="I367" s="304"/>
    </row>
    <row r="368" spans="1:9" ht="15" customHeight="1">
      <c r="A368" s="304"/>
      <c r="B368" s="344"/>
      <c r="C368" s="359"/>
      <c r="D368" s="507"/>
      <c r="E368" s="336"/>
      <c r="F368" s="359"/>
      <c r="G368" s="362"/>
      <c r="H368" s="30">
        <v>1</v>
      </c>
      <c r="I368" s="305"/>
    </row>
    <row r="369" spans="1:9" ht="15" customHeight="1">
      <c r="A369" s="304"/>
      <c r="B369" s="344"/>
      <c r="C369" s="366" t="s">
        <v>59</v>
      </c>
      <c r="D369" s="532" t="s">
        <v>187</v>
      </c>
      <c r="E369" s="335" t="s">
        <v>219</v>
      </c>
      <c r="F369" s="360" t="s">
        <v>1147</v>
      </c>
      <c r="G369" s="465" t="s">
        <v>1150</v>
      </c>
      <c r="H369" s="30">
        <v>1</v>
      </c>
      <c r="I369" s="306">
        <v>1</v>
      </c>
    </row>
    <row r="370" spans="1:9" ht="15" customHeight="1">
      <c r="A370" s="304"/>
      <c r="B370" s="344"/>
      <c r="C370" s="353"/>
      <c r="D370" s="350"/>
      <c r="E370" s="356"/>
      <c r="F370" s="359"/>
      <c r="G370" s="362"/>
      <c r="H370" s="251">
        <v>1</v>
      </c>
      <c r="I370" s="304"/>
    </row>
    <row r="371" spans="1:9" ht="15" customHeight="1">
      <c r="A371" s="304"/>
      <c r="B371" s="344"/>
      <c r="C371" s="353"/>
      <c r="D371" s="350"/>
      <c r="E371" s="356"/>
      <c r="F371" s="360" t="s">
        <v>1152</v>
      </c>
      <c r="G371" s="465" t="s">
        <v>1151</v>
      </c>
      <c r="H371" s="251">
        <v>1</v>
      </c>
      <c r="I371" s="304"/>
    </row>
    <row r="372" spans="1:9" ht="15" customHeight="1" thickBot="1">
      <c r="A372" s="307"/>
      <c r="B372" s="376"/>
      <c r="C372" s="354"/>
      <c r="D372" s="351"/>
      <c r="E372" s="357"/>
      <c r="F372" s="560"/>
      <c r="G372" s="506"/>
      <c r="H372" s="95">
        <v>1</v>
      </c>
      <c r="I372" s="307"/>
    </row>
    <row r="373" spans="1:9" ht="15" customHeight="1">
      <c r="A373" s="346">
        <v>1026</v>
      </c>
      <c r="B373" s="375" t="s">
        <v>1162</v>
      </c>
      <c r="C373" s="352" t="s">
        <v>61</v>
      </c>
      <c r="D373" s="470" t="s">
        <v>188</v>
      </c>
      <c r="E373" s="355" t="s">
        <v>219</v>
      </c>
      <c r="F373" s="358" t="s">
        <v>1154</v>
      </c>
      <c r="G373" s="361" t="s">
        <v>149</v>
      </c>
      <c r="H373" s="97">
        <v>1</v>
      </c>
      <c r="I373" s="303">
        <v>0</v>
      </c>
    </row>
    <row r="374" spans="1:9" ht="15" customHeight="1">
      <c r="A374" s="347"/>
      <c r="B374" s="356"/>
      <c r="C374" s="353"/>
      <c r="D374" s="350"/>
      <c r="E374" s="356"/>
      <c r="F374" s="359"/>
      <c r="G374" s="362"/>
      <c r="H374" s="94">
        <v>1</v>
      </c>
      <c r="I374" s="304"/>
    </row>
    <row r="375" spans="1:9" ht="15" customHeight="1">
      <c r="A375" s="347"/>
      <c r="B375" s="356"/>
      <c r="C375" s="353"/>
      <c r="D375" s="350"/>
      <c r="E375" s="356"/>
      <c r="F375" s="360" t="s">
        <v>1155</v>
      </c>
      <c r="G375" s="363" t="s">
        <v>148</v>
      </c>
      <c r="H375" s="30">
        <v>1</v>
      </c>
      <c r="I375" s="304"/>
    </row>
    <row r="376" spans="1:9" ht="15" customHeight="1">
      <c r="A376" s="347"/>
      <c r="B376" s="356"/>
      <c r="C376" s="353"/>
      <c r="D376" s="350"/>
      <c r="E376" s="356"/>
      <c r="F376" s="359"/>
      <c r="G376" s="362"/>
      <c r="H376" s="30">
        <v>1</v>
      </c>
      <c r="I376" s="304"/>
    </row>
    <row r="377" spans="1:9" ht="15" customHeight="1">
      <c r="A377" s="347"/>
      <c r="B377" s="356"/>
      <c r="C377" s="353"/>
      <c r="D377" s="350"/>
      <c r="E377" s="356"/>
      <c r="F377" s="360" t="s">
        <v>1156</v>
      </c>
      <c r="G377" s="363" t="s">
        <v>147</v>
      </c>
      <c r="H377" s="30">
        <v>1</v>
      </c>
      <c r="I377" s="304"/>
    </row>
    <row r="378" spans="1:9" ht="15" customHeight="1">
      <c r="A378" s="347"/>
      <c r="B378" s="356"/>
      <c r="C378" s="359"/>
      <c r="D378" s="507"/>
      <c r="E378" s="336"/>
      <c r="F378" s="359"/>
      <c r="G378" s="362"/>
      <c r="H378" s="30">
        <v>1</v>
      </c>
      <c r="I378" s="305"/>
    </row>
    <row r="379" spans="1:9" ht="15" customHeight="1">
      <c r="A379" s="347"/>
      <c r="B379" s="356"/>
      <c r="C379" s="366" t="s">
        <v>59</v>
      </c>
      <c r="D379" s="532" t="s">
        <v>189</v>
      </c>
      <c r="E379" s="335" t="s">
        <v>218</v>
      </c>
      <c r="F379" s="360" t="s">
        <v>1157</v>
      </c>
      <c r="G379" s="363" t="s">
        <v>147</v>
      </c>
      <c r="H379" s="30">
        <v>1</v>
      </c>
      <c r="I379" s="306">
        <v>0</v>
      </c>
    </row>
    <row r="380" spans="1:9" ht="15" customHeight="1">
      <c r="A380" s="347"/>
      <c r="B380" s="356"/>
      <c r="C380" s="353"/>
      <c r="D380" s="350"/>
      <c r="E380" s="356"/>
      <c r="F380" s="359"/>
      <c r="G380" s="362"/>
      <c r="H380" s="30">
        <v>1</v>
      </c>
      <c r="I380" s="304"/>
    </row>
    <row r="381" spans="1:9" ht="15" customHeight="1">
      <c r="A381" s="347"/>
      <c r="B381" s="356"/>
      <c r="C381" s="353"/>
      <c r="D381" s="350"/>
      <c r="E381" s="356"/>
      <c r="F381" s="360" t="s">
        <v>1158</v>
      </c>
      <c r="G381" s="363" t="s">
        <v>148</v>
      </c>
      <c r="H381" s="30">
        <v>1</v>
      </c>
      <c r="I381" s="304"/>
    </row>
    <row r="382" spans="1:9" ht="15" customHeight="1">
      <c r="A382" s="347"/>
      <c r="B382" s="356"/>
      <c r="C382" s="353"/>
      <c r="D382" s="350"/>
      <c r="E382" s="356"/>
      <c r="F382" s="359"/>
      <c r="G382" s="362"/>
      <c r="H382" s="30">
        <v>1</v>
      </c>
      <c r="I382" s="304"/>
    </row>
    <row r="383" spans="1:9" ht="15" customHeight="1">
      <c r="A383" s="347"/>
      <c r="B383" s="356"/>
      <c r="C383" s="353"/>
      <c r="D383" s="350"/>
      <c r="E383" s="356"/>
      <c r="F383" s="360" t="s">
        <v>1159</v>
      </c>
      <c r="G383" s="363" t="s">
        <v>145</v>
      </c>
      <c r="H383" s="30">
        <v>1</v>
      </c>
      <c r="I383" s="304"/>
    </row>
    <row r="384" spans="1:9" ht="15" customHeight="1">
      <c r="A384" s="347"/>
      <c r="B384" s="356"/>
      <c r="C384" s="353"/>
      <c r="D384" s="350"/>
      <c r="E384" s="356"/>
      <c r="F384" s="359"/>
      <c r="G384" s="362"/>
      <c r="H384" s="30">
        <v>1</v>
      </c>
      <c r="I384" s="304"/>
    </row>
    <row r="385" spans="1:9" ht="15" customHeight="1">
      <c r="A385" s="347"/>
      <c r="B385" s="356"/>
      <c r="C385" s="353"/>
      <c r="D385" s="350"/>
      <c r="E385" s="356"/>
      <c r="F385" s="360" t="s">
        <v>1160</v>
      </c>
      <c r="G385" s="363" t="s">
        <v>146</v>
      </c>
      <c r="H385" s="30">
        <v>1</v>
      </c>
      <c r="I385" s="304"/>
    </row>
    <row r="386" spans="1:9" ht="15" customHeight="1">
      <c r="A386" s="347"/>
      <c r="B386" s="356"/>
      <c r="C386" s="359"/>
      <c r="D386" s="507"/>
      <c r="E386" s="336"/>
      <c r="F386" s="359"/>
      <c r="G386" s="362"/>
      <c r="H386" s="30">
        <v>1</v>
      </c>
      <c r="I386" s="305"/>
    </row>
    <row r="387" spans="1:9" ht="15" customHeight="1">
      <c r="A387" s="347"/>
      <c r="B387" s="356"/>
      <c r="C387" s="366" t="s">
        <v>62</v>
      </c>
      <c r="D387" s="477" t="s">
        <v>807</v>
      </c>
      <c r="E387" s="335" t="s">
        <v>460</v>
      </c>
      <c r="F387" s="360" t="s">
        <v>1161</v>
      </c>
      <c r="G387" s="363" t="s">
        <v>460</v>
      </c>
      <c r="H387" s="30">
        <v>1</v>
      </c>
      <c r="I387" s="306">
        <v>1</v>
      </c>
    </row>
    <row r="388" spans="1:9" ht="15" customHeight="1" thickBot="1">
      <c r="A388" s="348"/>
      <c r="B388" s="357"/>
      <c r="C388" s="354"/>
      <c r="D388" s="479"/>
      <c r="E388" s="357"/>
      <c r="F388" s="354"/>
      <c r="G388" s="364"/>
      <c r="H388" s="95">
        <v>1</v>
      </c>
      <c r="I388" s="307"/>
    </row>
    <row r="389" spans="1:9" ht="15" customHeight="1">
      <c r="A389" s="346">
        <v>1126</v>
      </c>
      <c r="B389" s="375" t="s">
        <v>1163</v>
      </c>
      <c r="C389" s="602" t="s">
        <v>62</v>
      </c>
      <c r="D389" s="631" t="s">
        <v>807</v>
      </c>
      <c r="E389" s="355" t="s">
        <v>151</v>
      </c>
      <c r="F389" s="358" t="s">
        <v>1164</v>
      </c>
      <c r="G389" s="361" t="s">
        <v>151</v>
      </c>
      <c r="H389" s="94">
        <v>1</v>
      </c>
      <c r="I389" s="303">
        <v>0</v>
      </c>
    </row>
    <row r="390" spans="1:9" ht="15" customHeight="1">
      <c r="A390" s="347"/>
      <c r="B390" s="344"/>
      <c r="C390" s="333"/>
      <c r="D390" s="632"/>
      <c r="E390" s="336"/>
      <c r="F390" s="359"/>
      <c r="G390" s="362"/>
      <c r="H390" s="30">
        <v>1</v>
      </c>
      <c r="I390" s="305"/>
    </row>
    <row r="391" spans="1:9" ht="15" customHeight="1">
      <c r="A391" s="347"/>
      <c r="B391" s="344"/>
      <c r="C391" s="366" t="s">
        <v>63</v>
      </c>
      <c r="D391" s="340" t="s">
        <v>808</v>
      </c>
      <c r="E391" s="335" t="s">
        <v>120</v>
      </c>
      <c r="F391" s="360" t="s">
        <v>1165</v>
      </c>
      <c r="G391" s="363" t="s">
        <v>120</v>
      </c>
      <c r="H391" s="30">
        <v>1</v>
      </c>
      <c r="I391" s="306">
        <v>1</v>
      </c>
    </row>
    <row r="392" spans="1:9" ht="15" customHeight="1">
      <c r="A392" s="347"/>
      <c r="B392" s="344"/>
      <c r="C392" s="353"/>
      <c r="D392" s="341"/>
      <c r="E392" s="336"/>
      <c r="F392" s="359"/>
      <c r="G392" s="362"/>
      <c r="H392" s="30">
        <v>1</v>
      </c>
      <c r="I392" s="304"/>
    </row>
    <row r="393" spans="1:9" ht="15" customHeight="1">
      <c r="A393" s="347"/>
      <c r="B393" s="344"/>
      <c r="C393" s="353"/>
      <c r="D393" s="341"/>
      <c r="E393" s="335" t="s">
        <v>461</v>
      </c>
      <c r="F393" s="360" t="s">
        <v>1166</v>
      </c>
      <c r="G393" s="363" t="s">
        <v>461</v>
      </c>
      <c r="H393" s="30">
        <v>1</v>
      </c>
      <c r="I393" s="304"/>
    </row>
    <row r="394" spans="1:9" ht="15" customHeight="1">
      <c r="A394" s="347"/>
      <c r="B394" s="344"/>
      <c r="C394" s="359"/>
      <c r="D394" s="342"/>
      <c r="E394" s="336"/>
      <c r="F394" s="359"/>
      <c r="G394" s="362"/>
      <c r="H394" s="251">
        <v>1</v>
      </c>
      <c r="I394" s="305"/>
    </row>
    <row r="395" spans="1:9" ht="15" customHeight="1">
      <c r="A395" s="347"/>
      <c r="B395" s="344"/>
      <c r="C395" s="633" t="s">
        <v>64</v>
      </c>
      <c r="D395" s="636" t="s">
        <v>1172</v>
      </c>
      <c r="E395" s="639" t="s">
        <v>142</v>
      </c>
      <c r="F395" s="641" t="s">
        <v>1167</v>
      </c>
      <c r="G395" s="644" t="s">
        <v>153</v>
      </c>
      <c r="H395" s="265">
        <v>0</v>
      </c>
      <c r="I395" s="650">
        <v>0</v>
      </c>
    </row>
    <row r="396" spans="1:9" ht="15" customHeight="1">
      <c r="A396" s="347"/>
      <c r="B396" s="344"/>
      <c r="C396" s="634"/>
      <c r="D396" s="637"/>
      <c r="E396" s="327"/>
      <c r="F396" s="642"/>
      <c r="G396" s="645"/>
      <c r="H396" s="265">
        <v>0</v>
      </c>
      <c r="I396" s="651"/>
    </row>
    <row r="397" spans="1:9" ht="15" customHeight="1">
      <c r="A397" s="347"/>
      <c r="B397" s="344"/>
      <c r="C397" s="634"/>
      <c r="D397" s="637"/>
      <c r="E397" s="327"/>
      <c r="F397" s="641" t="s">
        <v>1168</v>
      </c>
      <c r="G397" s="644" t="s">
        <v>142</v>
      </c>
      <c r="H397" s="265">
        <v>0</v>
      </c>
      <c r="I397" s="651"/>
    </row>
    <row r="398" spans="1:9" ht="15" customHeight="1">
      <c r="A398" s="347"/>
      <c r="B398" s="344"/>
      <c r="C398" s="634"/>
      <c r="D398" s="637"/>
      <c r="E398" s="327"/>
      <c r="F398" s="642"/>
      <c r="G398" s="645"/>
      <c r="H398" s="265">
        <v>0</v>
      </c>
      <c r="I398" s="651"/>
    </row>
    <row r="399" spans="1:9" ht="15" customHeight="1">
      <c r="A399" s="347"/>
      <c r="B399" s="344"/>
      <c r="C399" s="634"/>
      <c r="D399" s="637"/>
      <c r="E399" s="327"/>
      <c r="F399" s="641" t="s">
        <v>1169</v>
      </c>
      <c r="G399" s="644" t="s">
        <v>461</v>
      </c>
      <c r="H399" s="265">
        <v>0</v>
      </c>
      <c r="I399" s="651"/>
    </row>
    <row r="400" spans="1:9" ht="15" customHeight="1">
      <c r="A400" s="347"/>
      <c r="B400" s="344"/>
      <c r="C400" s="634"/>
      <c r="D400" s="637"/>
      <c r="E400" s="328"/>
      <c r="F400" s="642"/>
      <c r="G400" s="645"/>
      <c r="H400" s="265">
        <v>0</v>
      </c>
      <c r="I400" s="651"/>
    </row>
    <row r="401" spans="1:9" ht="15" customHeight="1">
      <c r="A401" s="347"/>
      <c r="B401" s="344"/>
      <c r="C401" s="634"/>
      <c r="D401" s="637"/>
      <c r="E401" s="639" t="s">
        <v>149</v>
      </c>
      <c r="F401" s="641" t="s">
        <v>1170</v>
      </c>
      <c r="G401" s="646" t="s">
        <v>145</v>
      </c>
      <c r="H401" s="265">
        <v>0</v>
      </c>
      <c r="I401" s="651"/>
    </row>
    <row r="402" spans="1:9" ht="15" customHeight="1">
      <c r="A402" s="347"/>
      <c r="B402" s="344"/>
      <c r="C402" s="634"/>
      <c r="D402" s="637"/>
      <c r="E402" s="327"/>
      <c r="F402" s="642"/>
      <c r="G402" s="647"/>
      <c r="H402" s="265">
        <v>0</v>
      </c>
      <c r="I402" s="651"/>
    </row>
    <row r="403" spans="1:9" ht="15" customHeight="1">
      <c r="A403" s="347"/>
      <c r="B403" s="344"/>
      <c r="C403" s="634"/>
      <c r="D403" s="637"/>
      <c r="E403" s="327"/>
      <c r="F403" s="643" t="s">
        <v>1171</v>
      </c>
      <c r="G403" s="648" t="s">
        <v>146</v>
      </c>
      <c r="H403" s="266">
        <v>0</v>
      </c>
      <c r="I403" s="651"/>
    </row>
    <row r="404" spans="1:9" ht="15" customHeight="1" thickBot="1">
      <c r="A404" s="348"/>
      <c r="B404" s="376"/>
      <c r="C404" s="635"/>
      <c r="D404" s="638"/>
      <c r="E404" s="640"/>
      <c r="F404" s="635"/>
      <c r="G404" s="649"/>
      <c r="H404" s="281">
        <v>0</v>
      </c>
      <c r="I404" s="652"/>
    </row>
    <row r="405" spans="1:9" ht="15" customHeight="1">
      <c r="A405" s="346">
        <v>1027</v>
      </c>
      <c r="B405" s="349" t="s">
        <v>1098</v>
      </c>
      <c r="C405" s="352" t="s">
        <v>49</v>
      </c>
      <c r="D405" s="470" t="s">
        <v>192</v>
      </c>
      <c r="E405" s="355" t="s">
        <v>220</v>
      </c>
      <c r="F405" s="358" t="s">
        <v>1100</v>
      </c>
      <c r="G405" s="361" t="s">
        <v>154</v>
      </c>
      <c r="H405" s="97">
        <v>1</v>
      </c>
      <c r="I405" s="303">
        <v>1</v>
      </c>
    </row>
    <row r="406" spans="1:9" ht="15" customHeight="1">
      <c r="A406" s="347"/>
      <c r="B406" s="341"/>
      <c r="C406" s="353"/>
      <c r="D406" s="350"/>
      <c r="E406" s="356"/>
      <c r="F406" s="359"/>
      <c r="G406" s="362"/>
      <c r="H406" s="94">
        <v>1</v>
      </c>
      <c r="I406" s="304"/>
    </row>
    <row r="407" spans="1:9" ht="15" customHeight="1">
      <c r="A407" s="347"/>
      <c r="B407" s="341"/>
      <c r="C407" s="353"/>
      <c r="D407" s="350"/>
      <c r="E407" s="356"/>
      <c r="F407" s="360" t="s">
        <v>1101</v>
      </c>
      <c r="G407" s="363" t="s">
        <v>155</v>
      </c>
      <c r="H407" s="30">
        <v>1</v>
      </c>
      <c r="I407" s="304"/>
    </row>
    <row r="408" spans="1:9" ht="15" customHeight="1">
      <c r="A408" s="347"/>
      <c r="B408" s="341"/>
      <c r="C408" s="353"/>
      <c r="D408" s="350"/>
      <c r="E408" s="356"/>
      <c r="F408" s="359"/>
      <c r="G408" s="362"/>
      <c r="H408" s="30">
        <v>1</v>
      </c>
      <c r="I408" s="304"/>
    </row>
    <row r="409" spans="1:9" ht="15" customHeight="1">
      <c r="A409" s="347"/>
      <c r="B409" s="341"/>
      <c r="C409" s="353"/>
      <c r="D409" s="350"/>
      <c r="E409" s="356"/>
      <c r="F409" s="360" t="s">
        <v>1102</v>
      </c>
      <c r="G409" s="363" t="s">
        <v>156</v>
      </c>
      <c r="H409" s="30">
        <v>1</v>
      </c>
      <c r="I409" s="304"/>
    </row>
    <row r="410" spans="1:9" ht="15" customHeight="1">
      <c r="A410" s="347"/>
      <c r="B410" s="341"/>
      <c r="C410" s="353"/>
      <c r="D410" s="350"/>
      <c r="E410" s="336"/>
      <c r="F410" s="359"/>
      <c r="G410" s="362"/>
      <c r="H410" s="30">
        <v>1</v>
      </c>
      <c r="I410" s="304"/>
    </row>
    <row r="411" spans="1:9" ht="15" customHeight="1">
      <c r="A411" s="347"/>
      <c r="B411" s="341"/>
      <c r="C411" s="353"/>
      <c r="D411" s="350"/>
      <c r="E411" s="335" t="s">
        <v>221</v>
      </c>
      <c r="F411" s="360" t="s">
        <v>1103</v>
      </c>
      <c r="G411" s="363" t="s">
        <v>157</v>
      </c>
      <c r="H411" s="30">
        <v>1</v>
      </c>
      <c r="I411" s="304"/>
    </row>
    <row r="412" spans="1:9" ht="15" customHeight="1">
      <c r="A412" s="347"/>
      <c r="B412" s="341"/>
      <c r="C412" s="359"/>
      <c r="D412" s="507"/>
      <c r="E412" s="336"/>
      <c r="F412" s="359"/>
      <c r="G412" s="362"/>
      <c r="H412" s="30">
        <v>1</v>
      </c>
      <c r="I412" s="305"/>
    </row>
    <row r="413" spans="1:9" ht="15" customHeight="1">
      <c r="A413" s="347"/>
      <c r="B413" s="341"/>
      <c r="C413" s="366" t="s">
        <v>51</v>
      </c>
      <c r="D413" s="367" t="s">
        <v>193</v>
      </c>
      <c r="E413" s="335" t="s">
        <v>220</v>
      </c>
      <c r="F413" s="360" t="s">
        <v>1104</v>
      </c>
      <c r="G413" s="363" t="s">
        <v>158</v>
      </c>
      <c r="H413" s="30">
        <v>1</v>
      </c>
      <c r="I413" s="306">
        <v>1</v>
      </c>
    </row>
    <row r="414" spans="1:9" ht="15" customHeight="1">
      <c r="A414" s="347"/>
      <c r="B414" s="341"/>
      <c r="C414" s="353"/>
      <c r="D414" s="368"/>
      <c r="E414" s="356"/>
      <c r="F414" s="359"/>
      <c r="G414" s="362"/>
      <c r="H414" s="30">
        <v>1</v>
      </c>
      <c r="I414" s="304"/>
    </row>
    <row r="415" spans="1:9" ht="15" customHeight="1">
      <c r="A415" s="347"/>
      <c r="B415" s="341"/>
      <c r="C415" s="353"/>
      <c r="D415" s="368"/>
      <c r="E415" s="356"/>
      <c r="F415" s="360" t="s">
        <v>1105</v>
      </c>
      <c r="G415" s="363" t="s">
        <v>159</v>
      </c>
      <c r="H415" s="30">
        <v>1</v>
      </c>
      <c r="I415" s="304"/>
    </row>
    <row r="416" spans="1:9" ht="15" customHeight="1">
      <c r="A416" s="347"/>
      <c r="B416" s="341"/>
      <c r="C416" s="359"/>
      <c r="D416" s="369"/>
      <c r="E416" s="336"/>
      <c r="F416" s="359"/>
      <c r="G416" s="362"/>
      <c r="H416" s="30">
        <v>1</v>
      </c>
      <c r="I416" s="305"/>
    </row>
    <row r="417" spans="1:9" ht="15" customHeight="1">
      <c r="A417" s="347"/>
      <c r="B417" s="341"/>
      <c r="C417" s="366" t="s">
        <v>207</v>
      </c>
      <c r="D417" s="370" t="s">
        <v>689</v>
      </c>
      <c r="E417" s="367" t="s">
        <v>227</v>
      </c>
      <c r="F417" s="360" t="s">
        <v>1106</v>
      </c>
      <c r="G417" s="367" t="s">
        <v>227</v>
      </c>
      <c r="H417" s="30">
        <v>1</v>
      </c>
      <c r="I417" s="306">
        <v>1</v>
      </c>
    </row>
    <row r="418" spans="1:9" ht="15" customHeight="1">
      <c r="A418" s="347"/>
      <c r="B418" s="341"/>
      <c r="C418" s="353"/>
      <c r="D418" s="371"/>
      <c r="E418" s="369"/>
      <c r="F418" s="359"/>
      <c r="G418" s="369"/>
      <c r="H418" s="251">
        <v>1</v>
      </c>
      <c r="I418" s="304"/>
    </row>
    <row r="419" spans="1:9" ht="15" customHeight="1">
      <c r="A419" s="347"/>
      <c r="B419" s="341"/>
      <c r="C419" s="353"/>
      <c r="D419" s="371"/>
      <c r="E419" s="373" t="s">
        <v>116</v>
      </c>
      <c r="F419" s="360" t="s">
        <v>1107</v>
      </c>
      <c r="G419" s="373" t="s">
        <v>116</v>
      </c>
      <c r="H419" s="30">
        <v>1</v>
      </c>
      <c r="I419" s="304"/>
    </row>
    <row r="420" spans="1:9" ht="15" customHeight="1" thickBot="1">
      <c r="A420" s="348"/>
      <c r="B420" s="365"/>
      <c r="C420" s="354"/>
      <c r="D420" s="372"/>
      <c r="E420" s="374"/>
      <c r="F420" s="354"/>
      <c r="G420" s="374"/>
      <c r="H420" s="252">
        <v>1</v>
      </c>
      <c r="I420" s="307"/>
    </row>
    <row r="421" spans="1:9" ht="15" customHeight="1">
      <c r="A421" s="346">
        <v>1028</v>
      </c>
      <c r="B421" s="349" t="s">
        <v>1099</v>
      </c>
      <c r="C421" s="352" t="s">
        <v>49</v>
      </c>
      <c r="D421" s="534" t="s">
        <v>192</v>
      </c>
      <c r="E421" s="355" t="s">
        <v>221</v>
      </c>
      <c r="F421" s="358" t="s">
        <v>1117</v>
      </c>
      <c r="G421" s="397" t="s">
        <v>194</v>
      </c>
      <c r="H421" s="97">
        <v>1</v>
      </c>
      <c r="I421" s="303">
        <v>0</v>
      </c>
    </row>
    <row r="422" spans="1:9">
      <c r="A422" s="347"/>
      <c r="B422" s="341"/>
      <c r="C422" s="359"/>
      <c r="D422" s="369"/>
      <c r="E422" s="336"/>
      <c r="F422" s="359"/>
      <c r="G422" s="398"/>
      <c r="H422" s="94">
        <v>1</v>
      </c>
      <c r="I422" s="305"/>
    </row>
    <row r="423" spans="1:9" ht="15" customHeight="1">
      <c r="A423" s="347"/>
      <c r="B423" s="341"/>
      <c r="C423" s="366" t="s">
        <v>51</v>
      </c>
      <c r="D423" s="367" t="s">
        <v>193</v>
      </c>
      <c r="E423" s="335" t="s">
        <v>221</v>
      </c>
      <c r="F423" s="360" t="s">
        <v>1115</v>
      </c>
      <c r="G423" s="363" t="s">
        <v>160</v>
      </c>
      <c r="H423" s="30">
        <v>1</v>
      </c>
      <c r="I423" s="306">
        <v>0</v>
      </c>
    </row>
    <row r="424" spans="1:9" ht="15" customHeight="1">
      <c r="A424" s="347"/>
      <c r="B424" s="341"/>
      <c r="C424" s="353"/>
      <c r="D424" s="368"/>
      <c r="E424" s="356"/>
      <c r="F424" s="359"/>
      <c r="G424" s="362"/>
      <c r="H424" s="251">
        <v>1</v>
      </c>
      <c r="I424" s="304"/>
    </row>
    <row r="425" spans="1:9" ht="15" customHeight="1">
      <c r="A425" s="347"/>
      <c r="B425" s="341"/>
      <c r="C425" s="353"/>
      <c r="D425" s="368"/>
      <c r="E425" s="356"/>
      <c r="F425" s="360" t="s">
        <v>1116</v>
      </c>
      <c r="G425" s="363" t="s">
        <v>161</v>
      </c>
      <c r="H425" s="251">
        <v>1</v>
      </c>
      <c r="I425" s="304"/>
    </row>
    <row r="426" spans="1:9" ht="15" customHeight="1" thickBot="1">
      <c r="A426" s="348"/>
      <c r="B426" s="365"/>
      <c r="C426" s="354"/>
      <c r="D426" s="535"/>
      <c r="E426" s="357"/>
      <c r="F426" s="354"/>
      <c r="G426" s="364"/>
      <c r="H426" s="95">
        <v>1</v>
      </c>
      <c r="I426" s="307"/>
    </row>
    <row r="427" spans="1:9" ht="15" customHeight="1">
      <c r="A427" s="346">
        <v>1029</v>
      </c>
      <c r="B427" s="349" t="s">
        <v>1108</v>
      </c>
      <c r="C427" s="352" t="s">
        <v>52</v>
      </c>
      <c r="D427" s="303" t="s">
        <v>162</v>
      </c>
      <c r="E427" s="355" t="s">
        <v>220</v>
      </c>
      <c r="F427" s="358" t="s">
        <v>1109</v>
      </c>
      <c r="G427" s="361" t="s">
        <v>154</v>
      </c>
      <c r="H427" s="97">
        <v>1</v>
      </c>
      <c r="I427" s="303">
        <v>1</v>
      </c>
    </row>
    <row r="428" spans="1:9" ht="15" customHeight="1">
      <c r="A428" s="347"/>
      <c r="B428" s="350"/>
      <c r="C428" s="353"/>
      <c r="D428" s="304"/>
      <c r="E428" s="356"/>
      <c r="F428" s="359"/>
      <c r="G428" s="362"/>
      <c r="H428" s="94">
        <v>1</v>
      </c>
      <c r="I428" s="304"/>
    </row>
    <row r="429" spans="1:9" ht="15" customHeight="1">
      <c r="A429" s="347"/>
      <c r="B429" s="350"/>
      <c r="C429" s="353"/>
      <c r="D429" s="304"/>
      <c r="E429" s="356"/>
      <c r="F429" s="360" t="s">
        <v>1110</v>
      </c>
      <c r="G429" s="363" t="s">
        <v>156</v>
      </c>
      <c r="H429" s="30">
        <v>1</v>
      </c>
      <c r="I429" s="304"/>
    </row>
    <row r="430" spans="1:9" ht="15" customHeight="1">
      <c r="A430" s="347"/>
      <c r="B430" s="350"/>
      <c r="C430" s="353"/>
      <c r="D430" s="304"/>
      <c r="E430" s="356"/>
      <c r="F430" s="359"/>
      <c r="G430" s="362"/>
      <c r="H430" s="30">
        <v>1</v>
      </c>
      <c r="I430" s="304"/>
    </row>
    <row r="431" spans="1:9" ht="15" customHeight="1">
      <c r="A431" s="347"/>
      <c r="B431" s="350"/>
      <c r="C431" s="353"/>
      <c r="D431" s="304"/>
      <c r="E431" s="356"/>
      <c r="F431" s="360" t="s">
        <v>1111</v>
      </c>
      <c r="G431" s="363" t="s">
        <v>158</v>
      </c>
      <c r="H431" s="30">
        <v>1</v>
      </c>
      <c r="I431" s="304"/>
    </row>
    <row r="432" spans="1:9" ht="15" customHeight="1">
      <c r="A432" s="347"/>
      <c r="B432" s="350"/>
      <c r="C432" s="353"/>
      <c r="D432" s="304"/>
      <c r="E432" s="356"/>
      <c r="F432" s="359"/>
      <c r="G432" s="362"/>
      <c r="H432" s="30">
        <v>1</v>
      </c>
      <c r="I432" s="304"/>
    </row>
    <row r="433" spans="1:9" ht="15" customHeight="1">
      <c r="A433" s="347"/>
      <c r="B433" s="350"/>
      <c r="C433" s="353"/>
      <c r="D433" s="304"/>
      <c r="E433" s="356"/>
      <c r="F433" s="360" t="s">
        <v>1112</v>
      </c>
      <c r="G433" s="363" t="s">
        <v>159</v>
      </c>
      <c r="H433" s="30">
        <v>1</v>
      </c>
      <c r="I433" s="304"/>
    </row>
    <row r="434" spans="1:9" ht="15" customHeight="1">
      <c r="A434" s="347"/>
      <c r="B434" s="350"/>
      <c r="C434" s="353"/>
      <c r="D434" s="304"/>
      <c r="E434" s="336"/>
      <c r="F434" s="359"/>
      <c r="G434" s="362"/>
      <c r="H434" s="30">
        <v>1</v>
      </c>
      <c r="I434" s="304"/>
    </row>
    <row r="435" spans="1:9" ht="15" customHeight="1">
      <c r="A435" s="347"/>
      <c r="B435" s="350"/>
      <c r="C435" s="353"/>
      <c r="D435" s="304"/>
      <c r="E435" s="335" t="s">
        <v>221</v>
      </c>
      <c r="F435" s="360" t="s">
        <v>1113</v>
      </c>
      <c r="G435" s="363" t="s">
        <v>157</v>
      </c>
      <c r="H435" s="30">
        <v>1</v>
      </c>
      <c r="I435" s="304"/>
    </row>
    <row r="436" spans="1:9" ht="15" customHeight="1">
      <c r="A436" s="347"/>
      <c r="B436" s="350"/>
      <c r="C436" s="353"/>
      <c r="D436" s="304"/>
      <c r="E436" s="356"/>
      <c r="F436" s="359"/>
      <c r="G436" s="362"/>
      <c r="H436" s="251">
        <v>1</v>
      </c>
      <c r="I436" s="304"/>
    </row>
    <row r="437" spans="1:9" ht="15" customHeight="1">
      <c r="A437" s="347"/>
      <c r="B437" s="350"/>
      <c r="C437" s="353"/>
      <c r="D437" s="304"/>
      <c r="E437" s="356"/>
      <c r="F437" s="360" t="s">
        <v>1114</v>
      </c>
      <c r="G437" s="363" t="s">
        <v>50</v>
      </c>
      <c r="H437" s="251">
        <v>1</v>
      </c>
      <c r="I437" s="304"/>
    </row>
    <row r="438" spans="1:9" ht="15" customHeight="1" thickBot="1">
      <c r="A438" s="348"/>
      <c r="B438" s="351"/>
      <c r="C438" s="354"/>
      <c r="D438" s="307"/>
      <c r="E438" s="357"/>
      <c r="F438" s="354"/>
      <c r="G438" s="364"/>
      <c r="H438" s="95">
        <v>1</v>
      </c>
      <c r="I438" s="307"/>
    </row>
    <row r="439" spans="1:9" ht="15" customHeight="1">
      <c r="A439" s="346">
        <v>1030</v>
      </c>
      <c r="B439" s="349" t="s">
        <v>1192</v>
      </c>
      <c r="C439" s="352" t="s">
        <v>53</v>
      </c>
      <c r="D439" s="470" t="s">
        <v>195</v>
      </c>
      <c r="E439" s="355" t="s">
        <v>221</v>
      </c>
      <c r="F439" s="358" t="s">
        <v>1193</v>
      </c>
      <c r="G439" s="361" t="s">
        <v>163</v>
      </c>
      <c r="H439" s="97">
        <v>1</v>
      </c>
      <c r="I439" s="303">
        <v>1</v>
      </c>
    </row>
    <row r="440" spans="1:9" ht="15" customHeight="1">
      <c r="A440" s="347"/>
      <c r="B440" s="356"/>
      <c r="C440" s="353"/>
      <c r="D440" s="350"/>
      <c r="E440" s="356"/>
      <c r="F440" s="359"/>
      <c r="G440" s="362"/>
      <c r="H440" s="94">
        <v>1</v>
      </c>
      <c r="I440" s="304"/>
    </row>
    <row r="441" spans="1:9" ht="15" customHeight="1">
      <c r="A441" s="347"/>
      <c r="B441" s="356"/>
      <c r="C441" s="353"/>
      <c r="D441" s="350"/>
      <c r="E441" s="356"/>
      <c r="F441" s="360" t="s">
        <v>1194</v>
      </c>
      <c r="G441" s="363" t="s">
        <v>164</v>
      </c>
      <c r="H441" s="30">
        <v>1</v>
      </c>
      <c r="I441" s="304"/>
    </row>
    <row r="442" spans="1:9" ht="15" customHeight="1">
      <c r="A442" s="347"/>
      <c r="B442" s="356"/>
      <c r="C442" s="353"/>
      <c r="D442" s="350"/>
      <c r="E442" s="336"/>
      <c r="F442" s="359"/>
      <c r="G442" s="362"/>
      <c r="H442" s="30">
        <v>1</v>
      </c>
      <c r="I442" s="304"/>
    </row>
    <row r="443" spans="1:9" ht="15" customHeight="1">
      <c r="A443" s="347"/>
      <c r="B443" s="356"/>
      <c r="C443" s="353"/>
      <c r="D443" s="350"/>
      <c r="E443" s="335" t="s">
        <v>220</v>
      </c>
      <c r="F443" s="360" t="s">
        <v>1195</v>
      </c>
      <c r="G443" s="363" t="s">
        <v>156</v>
      </c>
      <c r="H443" s="30">
        <v>1</v>
      </c>
      <c r="I443" s="304"/>
    </row>
    <row r="444" spans="1:9" ht="15" customHeight="1">
      <c r="A444" s="347"/>
      <c r="B444" s="356"/>
      <c r="C444" s="353"/>
      <c r="D444" s="350"/>
      <c r="E444" s="356"/>
      <c r="F444" s="359"/>
      <c r="G444" s="362"/>
      <c r="H444" s="30">
        <v>1</v>
      </c>
      <c r="I444" s="304"/>
    </row>
    <row r="445" spans="1:9" ht="15" customHeight="1">
      <c r="A445" s="347"/>
      <c r="B445" s="356"/>
      <c r="C445" s="353"/>
      <c r="D445" s="350"/>
      <c r="E445" s="356"/>
      <c r="F445" s="360" t="s">
        <v>1196</v>
      </c>
      <c r="G445" s="363" t="s">
        <v>154</v>
      </c>
      <c r="H445" s="30">
        <v>1</v>
      </c>
      <c r="I445" s="304"/>
    </row>
    <row r="446" spans="1:9" ht="15" customHeight="1">
      <c r="A446" s="347"/>
      <c r="B446" s="356"/>
      <c r="C446" s="359"/>
      <c r="D446" s="507"/>
      <c r="E446" s="336"/>
      <c r="F446" s="359"/>
      <c r="G446" s="362"/>
      <c r="H446" s="30">
        <v>1</v>
      </c>
      <c r="I446" s="305"/>
    </row>
    <row r="447" spans="1:9" ht="15" customHeight="1">
      <c r="A447" s="347"/>
      <c r="B447" s="356"/>
      <c r="C447" s="366" t="s">
        <v>54</v>
      </c>
      <c r="D447" s="532" t="s">
        <v>196</v>
      </c>
      <c r="E447" s="335" t="s">
        <v>222</v>
      </c>
      <c r="F447" s="360" t="s">
        <v>1197</v>
      </c>
      <c r="G447" s="465" t="s">
        <v>166</v>
      </c>
      <c r="H447" s="30">
        <v>1</v>
      </c>
      <c r="I447" s="306">
        <v>1</v>
      </c>
    </row>
    <row r="448" spans="1:9" ht="15" customHeight="1">
      <c r="A448" s="347"/>
      <c r="B448" s="356"/>
      <c r="C448" s="353"/>
      <c r="D448" s="350"/>
      <c r="E448" s="356"/>
      <c r="F448" s="359"/>
      <c r="G448" s="466"/>
      <c r="H448" s="30">
        <v>1</v>
      </c>
      <c r="I448" s="304"/>
    </row>
    <row r="449" spans="1:9" ht="15" customHeight="1">
      <c r="A449" s="347"/>
      <c r="B449" s="356"/>
      <c r="C449" s="353"/>
      <c r="D449" s="350"/>
      <c r="E449" s="356"/>
      <c r="F449" s="360" t="s">
        <v>1198</v>
      </c>
      <c r="G449" s="465" t="s">
        <v>165</v>
      </c>
      <c r="H449" s="30">
        <v>1</v>
      </c>
      <c r="I449" s="304"/>
    </row>
    <row r="450" spans="1:9" ht="15" customHeight="1">
      <c r="A450" s="347"/>
      <c r="B450" s="356"/>
      <c r="C450" s="353"/>
      <c r="D450" s="350"/>
      <c r="E450" s="336"/>
      <c r="F450" s="359"/>
      <c r="G450" s="466"/>
      <c r="H450" s="30">
        <v>1</v>
      </c>
      <c r="I450" s="304"/>
    </row>
    <row r="451" spans="1:9" ht="15" customHeight="1">
      <c r="A451" s="347"/>
      <c r="B451" s="356"/>
      <c r="C451" s="353"/>
      <c r="D451" s="350"/>
      <c r="E451" s="335" t="s">
        <v>221</v>
      </c>
      <c r="F451" s="360" t="s">
        <v>1199</v>
      </c>
      <c r="G451" s="363" t="s">
        <v>167</v>
      </c>
      <c r="H451" s="30">
        <v>1</v>
      </c>
      <c r="I451" s="304"/>
    </row>
    <row r="452" spans="1:9" ht="15" customHeight="1">
      <c r="A452" s="347"/>
      <c r="B452" s="356"/>
      <c r="C452" s="353"/>
      <c r="D452" s="350"/>
      <c r="E452" s="356"/>
      <c r="F452" s="359"/>
      <c r="G452" s="362"/>
      <c r="H452" s="251">
        <v>1</v>
      </c>
      <c r="I452" s="304"/>
    </row>
    <row r="453" spans="1:9" ht="15" customHeight="1">
      <c r="A453" s="347"/>
      <c r="B453" s="356"/>
      <c r="C453" s="353"/>
      <c r="D453" s="350"/>
      <c r="E453" s="356"/>
      <c r="F453" s="360" t="s">
        <v>1200</v>
      </c>
      <c r="G453" s="363" t="s">
        <v>168</v>
      </c>
      <c r="H453" s="30">
        <v>1</v>
      </c>
      <c r="I453" s="304"/>
    </row>
    <row r="454" spans="1:9" ht="15" customHeight="1" thickBot="1">
      <c r="A454" s="348"/>
      <c r="B454" s="357"/>
      <c r="C454" s="354"/>
      <c r="D454" s="351"/>
      <c r="E454" s="357"/>
      <c r="F454" s="354"/>
      <c r="G454" s="364"/>
      <c r="H454" s="252">
        <v>1</v>
      </c>
      <c r="I454" s="307"/>
    </row>
    <row r="455" spans="1:9" ht="15" customHeight="1">
      <c r="A455" s="346">
        <v>1031</v>
      </c>
      <c r="B455" s="355" t="s">
        <v>55</v>
      </c>
      <c r="C455" s="531" t="s">
        <v>57</v>
      </c>
      <c r="D455" s="522" t="s">
        <v>910</v>
      </c>
      <c r="E455" s="520" t="s">
        <v>55</v>
      </c>
      <c r="F455" s="513" t="s">
        <v>979</v>
      </c>
      <c r="G455" s="475" t="s">
        <v>55</v>
      </c>
      <c r="H455" s="97">
        <v>1</v>
      </c>
      <c r="I455" s="303">
        <v>1</v>
      </c>
    </row>
    <row r="456" spans="1:9" ht="15" customHeight="1">
      <c r="A456" s="347"/>
      <c r="B456" s="356"/>
      <c r="C456" s="530"/>
      <c r="D456" s="523"/>
      <c r="E456" s="521"/>
      <c r="F456" s="493"/>
      <c r="G456" s="476"/>
      <c r="H456" s="30">
        <v>1</v>
      </c>
      <c r="I456" s="304"/>
    </row>
    <row r="457" spans="1:9" ht="15" customHeight="1">
      <c r="A457" s="347"/>
      <c r="B457" s="356"/>
      <c r="C457" s="530" t="s">
        <v>58</v>
      </c>
      <c r="D457" s="584" t="s">
        <v>773</v>
      </c>
      <c r="E457" s="476" t="s">
        <v>289</v>
      </c>
      <c r="F457" s="462" t="s">
        <v>980</v>
      </c>
      <c r="G457" s="476" t="s">
        <v>289</v>
      </c>
      <c r="H457" s="30">
        <v>1</v>
      </c>
      <c r="I457" s="306">
        <v>1</v>
      </c>
    </row>
    <row r="458" spans="1:9" ht="15" customHeight="1">
      <c r="A458" s="347"/>
      <c r="B458" s="356"/>
      <c r="C458" s="530"/>
      <c r="D458" s="523"/>
      <c r="E458" s="476"/>
      <c r="F458" s="493"/>
      <c r="G458" s="476"/>
      <c r="H458" s="30">
        <v>1</v>
      </c>
      <c r="I458" s="305"/>
    </row>
    <row r="459" spans="1:9" ht="15" customHeight="1">
      <c r="A459" s="347"/>
      <c r="B459" s="356"/>
      <c r="C459" s="329" t="s">
        <v>895</v>
      </c>
      <c r="D459" s="295" t="s">
        <v>896</v>
      </c>
      <c r="E459" s="389" t="s">
        <v>70</v>
      </c>
      <c r="F459" s="329" t="s">
        <v>981</v>
      </c>
      <c r="G459" s="389" t="s">
        <v>70</v>
      </c>
      <c r="H459" s="242">
        <v>1</v>
      </c>
      <c r="I459" s="299">
        <v>1</v>
      </c>
    </row>
    <row r="460" spans="1:9" ht="15" customHeight="1">
      <c r="A460" s="347"/>
      <c r="B460" s="356"/>
      <c r="C460" s="322"/>
      <c r="D460" s="287"/>
      <c r="E460" s="323"/>
      <c r="F460" s="312"/>
      <c r="G460" s="323"/>
      <c r="H460" s="242">
        <v>1</v>
      </c>
      <c r="I460" s="300"/>
    </row>
    <row r="461" spans="1:9" ht="15" customHeight="1">
      <c r="A461" s="347"/>
      <c r="B461" s="356"/>
      <c r="C461" s="322"/>
      <c r="D461" s="287"/>
      <c r="E461" s="297" t="s">
        <v>55</v>
      </c>
      <c r="F461" s="322" t="s">
        <v>982</v>
      </c>
      <c r="G461" s="297" t="s">
        <v>55</v>
      </c>
      <c r="H461" s="242">
        <v>1</v>
      </c>
      <c r="I461" s="300"/>
    </row>
    <row r="462" spans="1:9" ht="15" customHeight="1">
      <c r="A462" s="347"/>
      <c r="B462" s="356"/>
      <c r="C462" s="339"/>
      <c r="D462" s="288"/>
      <c r="E462" s="323"/>
      <c r="F462" s="312"/>
      <c r="G462" s="323"/>
      <c r="H462" s="242">
        <v>1</v>
      </c>
      <c r="I462" s="301"/>
    </row>
    <row r="463" spans="1:9" ht="15" customHeight="1">
      <c r="A463" s="347"/>
      <c r="B463" s="356"/>
      <c r="C463" s="331" t="s">
        <v>1002</v>
      </c>
      <c r="D463" s="340" t="s">
        <v>1003</v>
      </c>
      <c r="E463" s="343" t="s">
        <v>55</v>
      </c>
      <c r="F463" s="360" t="s">
        <v>1004</v>
      </c>
      <c r="G463" s="344" t="s">
        <v>55</v>
      </c>
      <c r="H463" s="264">
        <v>1</v>
      </c>
      <c r="I463" s="306">
        <v>1</v>
      </c>
    </row>
    <row r="464" spans="1:9" ht="15" customHeight="1">
      <c r="A464" s="347"/>
      <c r="B464" s="356"/>
      <c r="C464" s="408"/>
      <c r="D464" s="341"/>
      <c r="E464" s="345"/>
      <c r="F464" s="486"/>
      <c r="G464" s="345"/>
      <c r="H464" s="264">
        <v>1</v>
      </c>
      <c r="I464" s="304"/>
    </row>
    <row r="465" spans="1:9" ht="15" customHeight="1">
      <c r="A465" s="347"/>
      <c r="B465" s="356"/>
      <c r="C465" s="408"/>
      <c r="D465" s="341"/>
      <c r="E465" s="344" t="s">
        <v>75</v>
      </c>
      <c r="F465" s="360" t="s">
        <v>1005</v>
      </c>
      <c r="G465" s="343" t="s">
        <v>75</v>
      </c>
      <c r="H465" s="264">
        <v>1</v>
      </c>
      <c r="I465" s="304"/>
    </row>
    <row r="466" spans="1:9" ht="15" customHeight="1" thickBot="1">
      <c r="A466" s="348"/>
      <c r="B466" s="357"/>
      <c r="C466" s="409"/>
      <c r="D466" s="365"/>
      <c r="E466" s="376"/>
      <c r="F466" s="560"/>
      <c r="G466" s="376"/>
      <c r="H466" s="264">
        <v>1</v>
      </c>
      <c r="I466" s="307"/>
    </row>
    <row r="467" spans="1:9" ht="15" customHeight="1">
      <c r="A467" s="346">
        <v>1032</v>
      </c>
      <c r="B467" s="355" t="s">
        <v>126</v>
      </c>
      <c r="C467" s="352" t="s">
        <v>21</v>
      </c>
      <c r="D467" s="349" t="s">
        <v>809</v>
      </c>
      <c r="E467" s="355" t="s">
        <v>126</v>
      </c>
      <c r="F467" s="283" t="s">
        <v>128</v>
      </c>
      <c r="G467" s="315" t="s">
        <v>126</v>
      </c>
      <c r="H467" s="97">
        <v>1</v>
      </c>
      <c r="I467" s="303">
        <v>1</v>
      </c>
    </row>
    <row r="468" spans="1:9" ht="15" customHeight="1">
      <c r="A468" s="347"/>
      <c r="B468" s="356"/>
      <c r="C468" s="353"/>
      <c r="D468" s="350"/>
      <c r="E468" s="336"/>
      <c r="F468" s="285"/>
      <c r="G468" s="309"/>
      <c r="H468" s="30">
        <v>1</v>
      </c>
      <c r="I468" s="304"/>
    </row>
    <row r="469" spans="1:9" ht="15" customHeight="1">
      <c r="A469" s="347"/>
      <c r="B469" s="356"/>
      <c r="C469" s="353"/>
      <c r="D469" s="350"/>
      <c r="E469" s="335" t="s">
        <v>127</v>
      </c>
      <c r="F469" s="293" t="s">
        <v>129</v>
      </c>
      <c r="G469" s="308" t="s">
        <v>127</v>
      </c>
      <c r="H469" s="30">
        <v>1</v>
      </c>
      <c r="I469" s="304"/>
    </row>
    <row r="470" spans="1:9" ht="15" customHeight="1">
      <c r="A470" s="347"/>
      <c r="B470" s="356"/>
      <c r="C470" s="359"/>
      <c r="D470" s="507"/>
      <c r="E470" s="336"/>
      <c r="F470" s="285"/>
      <c r="G470" s="309"/>
      <c r="H470" s="30">
        <v>1</v>
      </c>
      <c r="I470" s="305"/>
    </row>
    <row r="471" spans="1:9" ht="15" customHeight="1">
      <c r="A471" s="347"/>
      <c r="B471" s="356"/>
      <c r="C471" s="366" t="s">
        <v>171</v>
      </c>
      <c r="D471" s="340" t="s">
        <v>686</v>
      </c>
      <c r="E471" s="9" t="s">
        <v>126</v>
      </c>
      <c r="F471" s="13" t="s">
        <v>175</v>
      </c>
      <c r="G471" s="15" t="s">
        <v>126</v>
      </c>
      <c r="H471" s="30">
        <v>1</v>
      </c>
      <c r="I471" s="306">
        <v>0</v>
      </c>
    </row>
    <row r="472" spans="1:9" ht="15" customHeight="1">
      <c r="A472" s="347"/>
      <c r="B472" s="356"/>
      <c r="C472" s="359"/>
      <c r="D472" s="507"/>
      <c r="E472" s="9" t="s">
        <v>115</v>
      </c>
      <c r="F472" s="13" t="s">
        <v>176</v>
      </c>
      <c r="G472" s="15" t="s">
        <v>115</v>
      </c>
      <c r="H472" s="30">
        <v>1</v>
      </c>
      <c r="I472" s="305"/>
    </row>
    <row r="473" spans="1:9" ht="15" customHeight="1">
      <c r="A473" s="347"/>
      <c r="B473" s="356"/>
      <c r="C473" s="366" t="s">
        <v>172</v>
      </c>
      <c r="D473" s="335" t="s">
        <v>173</v>
      </c>
      <c r="E473" s="335" t="s">
        <v>126</v>
      </c>
      <c r="F473" s="293" t="s">
        <v>177</v>
      </c>
      <c r="G473" s="292" t="s">
        <v>126</v>
      </c>
      <c r="H473" s="30">
        <v>1</v>
      </c>
      <c r="I473" s="306">
        <v>1</v>
      </c>
    </row>
    <row r="474" spans="1:9" ht="15" customHeight="1">
      <c r="A474" s="347"/>
      <c r="B474" s="356"/>
      <c r="C474" s="353"/>
      <c r="D474" s="356"/>
      <c r="E474" s="336"/>
      <c r="F474" s="285"/>
      <c r="G474" s="291"/>
      <c r="H474" s="30">
        <v>1</v>
      </c>
      <c r="I474" s="304"/>
    </row>
    <row r="475" spans="1:9" ht="15" customHeight="1">
      <c r="A475" s="347"/>
      <c r="B475" s="356"/>
      <c r="C475" s="353"/>
      <c r="D475" s="356"/>
      <c r="E475" s="335" t="s">
        <v>180</v>
      </c>
      <c r="F475" s="293" t="s">
        <v>178</v>
      </c>
      <c r="G475" s="292" t="s">
        <v>180</v>
      </c>
      <c r="H475" s="30">
        <v>1</v>
      </c>
      <c r="I475" s="304"/>
    </row>
    <row r="476" spans="1:9" ht="15" customHeight="1">
      <c r="A476" s="347"/>
      <c r="B476" s="356"/>
      <c r="C476" s="359"/>
      <c r="D476" s="336"/>
      <c r="E476" s="336"/>
      <c r="F476" s="285"/>
      <c r="G476" s="291"/>
      <c r="H476" s="30">
        <v>1</v>
      </c>
      <c r="I476" s="305"/>
    </row>
    <row r="477" spans="1:9" ht="15" customHeight="1">
      <c r="A477" s="347"/>
      <c r="B477" s="356"/>
      <c r="C477" s="360" t="s">
        <v>507</v>
      </c>
      <c r="D477" s="295" t="s">
        <v>810</v>
      </c>
      <c r="E477" s="9" t="s">
        <v>508</v>
      </c>
      <c r="F477" s="119" t="s">
        <v>510</v>
      </c>
      <c r="G477" s="8" t="s">
        <v>508</v>
      </c>
      <c r="H477" s="30">
        <v>1</v>
      </c>
      <c r="I477" s="306">
        <v>0</v>
      </c>
    </row>
    <row r="478" spans="1:9" ht="15" customHeight="1">
      <c r="A478" s="347"/>
      <c r="B478" s="356"/>
      <c r="C478" s="559"/>
      <c r="D478" s="455"/>
      <c r="E478" s="335" t="s">
        <v>509</v>
      </c>
      <c r="F478" s="119" t="s">
        <v>511</v>
      </c>
      <c r="G478" s="109" t="s">
        <v>512</v>
      </c>
      <c r="H478" s="30">
        <v>1</v>
      </c>
      <c r="I478" s="304"/>
    </row>
    <row r="479" spans="1:9" ht="15" customHeight="1">
      <c r="A479" s="347"/>
      <c r="B479" s="356"/>
      <c r="C479" s="559"/>
      <c r="D479" s="512"/>
      <c r="E479" s="336"/>
      <c r="F479" s="119" t="s">
        <v>513</v>
      </c>
      <c r="G479" s="109" t="s">
        <v>514</v>
      </c>
      <c r="H479" s="30">
        <v>1</v>
      </c>
      <c r="I479" s="305"/>
    </row>
    <row r="480" spans="1:9" ht="15" customHeight="1">
      <c r="A480" s="347"/>
      <c r="B480" s="356"/>
      <c r="C480" s="366" t="s">
        <v>515</v>
      </c>
      <c r="D480" s="340" t="s">
        <v>811</v>
      </c>
      <c r="E480" s="335" t="s">
        <v>272</v>
      </c>
      <c r="F480" s="119" t="s">
        <v>516</v>
      </c>
      <c r="G480" s="8" t="s">
        <v>276</v>
      </c>
      <c r="H480" s="30">
        <v>1</v>
      </c>
      <c r="I480" s="306">
        <v>0</v>
      </c>
    </row>
    <row r="481" spans="1:9" ht="15" customHeight="1" thickBot="1">
      <c r="A481" s="348"/>
      <c r="B481" s="357"/>
      <c r="C481" s="354"/>
      <c r="D481" s="351"/>
      <c r="E481" s="357"/>
      <c r="F481" s="130" t="s">
        <v>517</v>
      </c>
      <c r="G481" s="131" t="s">
        <v>275</v>
      </c>
      <c r="H481" s="95">
        <v>1</v>
      </c>
      <c r="I481" s="307"/>
    </row>
    <row r="482" spans="1:9" ht="15" customHeight="1">
      <c r="A482" s="318">
        <v>1033</v>
      </c>
      <c r="B482" s="316" t="s">
        <v>170</v>
      </c>
      <c r="C482" s="524" t="s">
        <v>201</v>
      </c>
      <c r="D482" s="514" t="s">
        <v>812</v>
      </c>
      <c r="E482" s="475" t="s">
        <v>247</v>
      </c>
      <c r="F482" s="589" t="s">
        <v>987</v>
      </c>
      <c r="G482" s="475" t="s">
        <v>247</v>
      </c>
      <c r="H482" s="97">
        <v>1</v>
      </c>
      <c r="I482" s="303">
        <v>1</v>
      </c>
    </row>
    <row r="483" spans="1:9" ht="15" customHeight="1">
      <c r="A483" s="319"/>
      <c r="B483" s="297"/>
      <c r="C483" s="525"/>
      <c r="D483" s="515"/>
      <c r="E483" s="476"/>
      <c r="F483" s="525"/>
      <c r="G483" s="476"/>
      <c r="H483" s="30">
        <v>1</v>
      </c>
      <c r="I483" s="304"/>
    </row>
    <row r="484" spans="1:9" ht="15" customHeight="1">
      <c r="A484" s="319"/>
      <c r="B484" s="297"/>
      <c r="C484" s="525"/>
      <c r="D484" s="515"/>
      <c r="E484" s="476" t="s">
        <v>460</v>
      </c>
      <c r="F484" s="461" t="s">
        <v>988</v>
      </c>
      <c r="G484" s="476" t="s">
        <v>460</v>
      </c>
      <c r="H484" s="30">
        <v>1</v>
      </c>
      <c r="I484" s="304"/>
    </row>
    <row r="485" spans="1:9" ht="15" customHeight="1">
      <c r="A485" s="319"/>
      <c r="B485" s="297"/>
      <c r="C485" s="525"/>
      <c r="D485" s="515"/>
      <c r="E485" s="476"/>
      <c r="F485" s="525"/>
      <c r="G485" s="476"/>
      <c r="H485" s="30">
        <v>1</v>
      </c>
      <c r="I485" s="305"/>
    </row>
    <row r="486" spans="1:9" ht="15" customHeight="1">
      <c r="A486" s="319"/>
      <c r="B486" s="297"/>
      <c r="C486" s="525" t="s">
        <v>203</v>
      </c>
      <c r="D486" s="438" t="s">
        <v>813</v>
      </c>
      <c r="E486" s="476" t="s">
        <v>212</v>
      </c>
      <c r="F486" s="461" t="s">
        <v>983</v>
      </c>
      <c r="G486" s="476" t="s">
        <v>212</v>
      </c>
      <c r="H486" s="30">
        <v>1</v>
      </c>
      <c r="I486" s="306">
        <v>1</v>
      </c>
    </row>
    <row r="487" spans="1:9" ht="15" customHeight="1">
      <c r="A487" s="319"/>
      <c r="B487" s="297"/>
      <c r="C487" s="525"/>
      <c r="D487" s="476"/>
      <c r="E487" s="476"/>
      <c r="F487" s="525"/>
      <c r="G487" s="476"/>
      <c r="H487" s="30">
        <v>1</v>
      </c>
      <c r="I487" s="304"/>
    </row>
    <row r="488" spans="1:9" ht="15" customHeight="1">
      <c r="A488" s="319"/>
      <c r="B488" s="297"/>
      <c r="C488" s="525"/>
      <c r="D488" s="476"/>
      <c r="E488" s="476" t="s">
        <v>461</v>
      </c>
      <c r="F488" s="461" t="s">
        <v>984</v>
      </c>
      <c r="G488" s="476" t="s">
        <v>461</v>
      </c>
      <c r="H488" s="30">
        <v>1</v>
      </c>
      <c r="I488" s="304"/>
    </row>
    <row r="489" spans="1:9" ht="15" customHeight="1">
      <c r="A489" s="319"/>
      <c r="B489" s="297"/>
      <c r="C489" s="525"/>
      <c r="D489" s="476"/>
      <c r="E489" s="476"/>
      <c r="F489" s="525"/>
      <c r="G489" s="476"/>
      <c r="H489" s="30">
        <v>1</v>
      </c>
      <c r="I489" s="305"/>
    </row>
    <row r="490" spans="1:9" ht="15" customHeight="1">
      <c r="A490" s="319"/>
      <c r="B490" s="297"/>
      <c r="C490" s="329" t="s">
        <v>897</v>
      </c>
      <c r="D490" s="295" t="s">
        <v>898</v>
      </c>
      <c r="E490" s="389" t="s">
        <v>461</v>
      </c>
      <c r="F490" s="329" t="s">
        <v>985</v>
      </c>
      <c r="G490" s="389" t="s">
        <v>461</v>
      </c>
      <c r="H490" s="33">
        <v>1</v>
      </c>
      <c r="I490" s="299">
        <v>1</v>
      </c>
    </row>
    <row r="491" spans="1:9" ht="15" customHeight="1">
      <c r="A491" s="319"/>
      <c r="B491" s="297"/>
      <c r="C491" s="322"/>
      <c r="D491" s="455"/>
      <c r="E491" s="291"/>
      <c r="F491" s="339"/>
      <c r="G491" s="291"/>
      <c r="H491" s="243">
        <v>1</v>
      </c>
      <c r="I491" s="300"/>
    </row>
    <row r="492" spans="1:9" ht="15" customHeight="1">
      <c r="A492" s="319"/>
      <c r="B492" s="297"/>
      <c r="C492" s="322"/>
      <c r="D492" s="455"/>
      <c r="E492" s="389" t="s">
        <v>122</v>
      </c>
      <c r="F492" s="329" t="s">
        <v>986</v>
      </c>
      <c r="G492" s="389" t="s">
        <v>122</v>
      </c>
      <c r="H492" s="33">
        <v>1</v>
      </c>
      <c r="I492" s="300"/>
    </row>
    <row r="493" spans="1:9" ht="15" customHeight="1" thickBot="1">
      <c r="A493" s="320"/>
      <c r="B493" s="317"/>
      <c r="C493" s="427"/>
      <c r="D493" s="456"/>
      <c r="E493" s="298"/>
      <c r="F493" s="427"/>
      <c r="G493" s="298"/>
      <c r="H493" s="239">
        <v>1</v>
      </c>
      <c r="I493" s="302"/>
    </row>
    <row r="494" spans="1:9" ht="15" customHeight="1">
      <c r="A494" s="318">
        <v>1034</v>
      </c>
      <c r="B494" s="289" t="s">
        <v>122</v>
      </c>
      <c r="C494" s="318" t="s">
        <v>198</v>
      </c>
      <c r="D494" s="286" t="s">
        <v>814</v>
      </c>
      <c r="E494" s="289" t="s">
        <v>122</v>
      </c>
      <c r="F494" s="129" t="s">
        <v>252</v>
      </c>
      <c r="G494" s="120" t="s">
        <v>9</v>
      </c>
      <c r="H494" s="97">
        <v>1</v>
      </c>
      <c r="I494" s="303">
        <v>0</v>
      </c>
    </row>
    <row r="495" spans="1:9" ht="15" customHeight="1">
      <c r="A495" s="319"/>
      <c r="B495" s="290"/>
      <c r="C495" s="319"/>
      <c r="D495" s="455"/>
      <c r="E495" s="290"/>
      <c r="F495" s="111" t="s">
        <v>253</v>
      </c>
      <c r="G495" s="117" t="s">
        <v>463</v>
      </c>
      <c r="H495" s="30">
        <v>1</v>
      </c>
      <c r="I495" s="304"/>
    </row>
    <row r="496" spans="1:9" ht="15" customHeight="1">
      <c r="A496" s="319"/>
      <c r="B496" s="290"/>
      <c r="C496" s="319"/>
      <c r="D496" s="455"/>
      <c r="E496" s="291"/>
      <c r="F496" s="111" t="s">
        <v>254</v>
      </c>
      <c r="G496" s="117" t="s">
        <v>121</v>
      </c>
      <c r="H496" s="30">
        <v>1</v>
      </c>
      <c r="I496" s="304"/>
    </row>
    <row r="497" spans="1:9" ht="15" customHeight="1">
      <c r="A497" s="319"/>
      <c r="B497" s="290"/>
      <c r="C497" s="338"/>
      <c r="D497" s="512"/>
      <c r="E497" s="115" t="s">
        <v>461</v>
      </c>
      <c r="F497" s="111" t="s">
        <v>255</v>
      </c>
      <c r="G497" s="117" t="s">
        <v>461</v>
      </c>
      <c r="H497" s="30">
        <v>1</v>
      </c>
      <c r="I497" s="305"/>
    </row>
    <row r="498" spans="1:9" ht="15" customHeight="1">
      <c r="A498" s="319"/>
      <c r="B498" s="290"/>
      <c r="C498" s="337" t="s">
        <v>199</v>
      </c>
      <c r="D498" s="295" t="s">
        <v>815</v>
      </c>
      <c r="E498" s="476" t="s">
        <v>122</v>
      </c>
      <c r="F498" s="111" t="s">
        <v>257</v>
      </c>
      <c r="G498" s="117" t="s">
        <v>460</v>
      </c>
      <c r="H498" s="30">
        <v>1</v>
      </c>
      <c r="I498" s="306">
        <v>0</v>
      </c>
    </row>
    <row r="499" spans="1:9" ht="15" customHeight="1">
      <c r="A499" s="319"/>
      <c r="B499" s="290"/>
      <c r="C499" s="319"/>
      <c r="D499" s="455"/>
      <c r="E499" s="476"/>
      <c r="F499" s="111" t="s">
        <v>258</v>
      </c>
      <c r="G499" s="117" t="s">
        <v>9</v>
      </c>
      <c r="H499" s="30">
        <v>1</v>
      </c>
      <c r="I499" s="304"/>
    </row>
    <row r="500" spans="1:9" ht="15" customHeight="1">
      <c r="A500" s="319"/>
      <c r="B500" s="290"/>
      <c r="C500" s="319"/>
      <c r="D500" s="455"/>
      <c r="E500" s="292" t="s">
        <v>121</v>
      </c>
      <c r="F500" s="111" t="s">
        <v>259</v>
      </c>
      <c r="G500" s="113" t="s">
        <v>518</v>
      </c>
      <c r="H500" s="30">
        <v>1</v>
      </c>
      <c r="I500" s="304"/>
    </row>
    <row r="501" spans="1:9" ht="15" customHeight="1">
      <c r="A501" s="319"/>
      <c r="B501" s="290"/>
      <c r="C501" s="338"/>
      <c r="D501" s="512"/>
      <c r="E501" s="291"/>
      <c r="F501" s="45" t="s">
        <v>248</v>
      </c>
      <c r="G501" s="39" t="s">
        <v>464</v>
      </c>
      <c r="H501" s="40"/>
      <c r="I501" s="305"/>
    </row>
    <row r="502" spans="1:9" ht="15" customHeight="1">
      <c r="A502" s="319"/>
      <c r="B502" s="290"/>
      <c r="C502" s="546" t="s">
        <v>200</v>
      </c>
      <c r="D502" s="529" t="s">
        <v>687</v>
      </c>
      <c r="E502" s="476" t="s">
        <v>122</v>
      </c>
      <c r="F502" s="44" t="s">
        <v>248</v>
      </c>
      <c r="G502" s="28" t="s">
        <v>121</v>
      </c>
      <c r="H502" s="30">
        <v>1</v>
      </c>
      <c r="I502" s="306">
        <v>0</v>
      </c>
    </row>
    <row r="503" spans="1:9" ht="15" customHeight="1">
      <c r="A503" s="319"/>
      <c r="B503" s="290"/>
      <c r="C503" s="546"/>
      <c r="D503" s="515"/>
      <c r="E503" s="476"/>
      <c r="F503" s="111" t="s">
        <v>249</v>
      </c>
      <c r="G503" s="28" t="s">
        <v>460</v>
      </c>
      <c r="H503" s="30">
        <v>1</v>
      </c>
      <c r="I503" s="304"/>
    </row>
    <row r="504" spans="1:9" ht="15" customHeight="1">
      <c r="A504" s="319"/>
      <c r="B504" s="290"/>
      <c r="C504" s="546"/>
      <c r="D504" s="515"/>
      <c r="E504" s="476"/>
      <c r="F504" s="111" t="s">
        <v>250</v>
      </c>
      <c r="G504" s="28" t="s">
        <v>9</v>
      </c>
      <c r="H504" s="30">
        <v>1</v>
      </c>
      <c r="I504" s="304"/>
    </row>
    <row r="505" spans="1:9" ht="15" customHeight="1">
      <c r="A505" s="319"/>
      <c r="B505" s="290"/>
      <c r="C505" s="546"/>
      <c r="D505" s="515"/>
      <c r="E505" s="115" t="s">
        <v>202</v>
      </c>
      <c r="F505" s="43" t="s">
        <v>251</v>
      </c>
      <c r="G505" s="37" t="s">
        <v>202</v>
      </c>
      <c r="H505" s="36"/>
      <c r="I505" s="305"/>
    </row>
    <row r="506" spans="1:9" ht="15" customHeight="1">
      <c r="A506" s="319"/>
      <c r="B506" s="290"/>
      <c r="C506" s="526" t="s">
        <v>410</v>
      </c>
      <c r="D506" s="541" t="s">
        <v>816</v>
      </c>
      <c r="E506" s="474" t="s">
        <v>122</v>
      </c>
      <c r="F506" s="44" t="s">
        <v>251</v>
      </c>
      <c r="G506" s="28" t="s">
        <v>202</v>
      </c>
      <c r="H506" s="30">
        <v>1</v>
      </c>
      <c r="I506" s="306">
        <v>0</v>
      </c>
    </row>
    <row r="507" spans="1:9" ht="15" customHeight="1">
      <c r="A507" s="319"/>
      <c r="B507" s="290"/>
      <c r="C507" s="527"/>
      <c r="D507" s="590"/>
      <c r="E507" s="474"/>
      <c r="F507" s="38" t="s">
        <v>256</v>
      </c>
      <c r="G507" s="37" t="s">
        <v>465</v>
      </c>
      <c r="H507" s="36"/>
      <c r="I507" s="304"/>
    </row>
    <row r="508" spans="1:9" ht="15" customHeight="1" thickBot="1">
      <c r="A508" s="320"/>
      <c r="B508" s="298"/>
      <c r="C508" s="528"/>
      <c r="D508" s="591"/>
      <c r="E508" s="105" t="s">
        <v>9</v>
      </c>
      <c r="F508" s="106" t="s">
        <v>256</v>
      </c>
      <c r="G508" s="132" t="s">
        <v>9</v>
      </c>
      <c r="H508" s="107"/>
      <c r="I508" s="307"/>
    </row>
    <row r="509" spans="1:9" ht="15" customHeight="1">
      <c r="A509" s="346">
        <v>1036</v>
      </c>
      <c r="B509" s="355" t="s">
        <v>115</v>
      </c>
      <c r="C509" s="352" t="s">
        <v>174</v>
      </c>
      <c r="D509" s="375" t="s">
        <v>818</v>
      </c>
      <c r="E509" s="355" t="s">
        <v>115</v>
      </c>
      <c r="F509" s="487" t="s">
        <v>989</v>
      </c>
      <c r="G509" s="573" t="s">
        <v>115</v>
      </c>
      <c r="H509" s="97">
        <v>1</v>
      </c>
      <c r="I509" s="303">
        <v>1</v>
      </c>
    </row>
    <row r="510" spans="1:9" ht="15" customHeight="1">
      <c r="A510" s="347"/>
      <c r="B510" s="356"/>
      <c r="C510" s="353"/>
      <c r="D510" s="344"/>
      <c r="E510" s="336"/>
      <c r="F510" s="488"/>
      <c r="G510" s="557"/>
      <c r="H510" s="94">
        <v>1</v>
      </c>
      <c r="I510" s="304"/>
    </row>
    <row r="511" spans="1:9" ht="15" customHeight="1">
      <c r="A511" s="347"/>
      <c r="B511" s="356"/>
      <c r="C511" s="353"/>
      <c r="D511" s="344"/>
      <c r="E511" s="335" t="s">
        <v>262</v>
      </c>
      <c r="F511" s="489" t="s">
        <v>990</v>
      </c>
      <c r="G511" s="556" t="s">
        <v>262</v>
      </c>
      <c r="H511" s="30">
        <v>1</v>
      </c>
      <c r="I511" s="304"/>
    </row>
    <row r="512" spans="1:9" ht="15" customHeight="1">
      <c r="A512" s="347"/>
      <c r="B512" s="356"/>
      <c r="C512" s="359"/>
      <c r="D512" s="345"/>
      <c r="E512" s="336"/>
      <c r="F512" s="488"/>
      <c r="G512" s="557"/>
      <c r="H512" s="30">
        <v>1</v>
      </c>
      <c r="I512" s="305"/>
    </row>
    <row r="513" spans="1:9" ht="15" customHeight="1">
      <c r="A513" s="347"/>
      <c r="B513" s="356"/>
      <c r="C513" s="366" t="s">
        <v>179</v>
      </c>
      <c r="D513" s="340" t="s">
        <v>819</v>
      </c>
      <c r="E513" s="335" t="s">
        <v>115</v>
      </c>
      <c r="F513" s="489" t="s">
        <v>991</v>
      </c>
      <c r="G513" s="556" t="s">
        <v>115</v>
      </c>
      <c r="H513" s="30">
        <v>1</v>
      </c>
      <c r="I513" s="306">
        <v>1</v>
      </c>
    </row>
    <row r="514" spans="1:9" ht="15" customHeight="1">
      <c r="A514" s="347"/>
      <c r="B514" s="356"/>
      <c r="C514" s="353"/>
      <c r="D514" s="341"/>
      <c r="E514" s="336"/>
      <c r="F514" s="488"/>
      <c r="G514" s="557"/>
      <c r="H514" s="251">
        <v>1</v>
      </c>
      <c r="I514" s="304"/>
    </row>
    <row r="515" spans="1:9" ht="15" customHeight="1">
      <c r="A515" s="347"/>
      <c r="B515" s="356"/>
      <c r="C515" s="353"/>
      <c r="D515" s="341"/>
      <c r="E515" s="335" t="s">
        <v>116</v>
      </c>
      <c r="F515" s="489" t="s">
        <v>992</v>
      </c>
      <c r="G515" s="556" t="s">
        <v>116</v>
      </c>
      <c r="H515" s="30">
        <v>1</v>
      </c>
      <c r="I515" s="304"/>
    </row>
    <row r="516" spans="1:9" ht="15" customHeight="1" thickBot="1">
      <c r="A516" s="348"/>
      <c r="B516" s="357"/>
      <c r="C516" s="354"/>
      <c r="D516" s="365"/>
      <c r="E516" s="357"/>
      <c r="F516" s="492"/>
      <c r="G516" s="600"/>
      <c r="H516" s="252">
        <v>1</v>
      </c>
      <c r="I516" s="307"/>
    </row>
    <row r="517" spans="1:9" ht="15" customHeight="1">
      <c r="A517" s="517">
        <v>1037</v>
      </c>
      <c r="B517" s="601" t="s">
        <v>466</v>
      </c>
      <c r="C517" s="517" t="s">
        <v>197</v>
      </c>
      <c r="D517" s="592" t="s">
        <v>820</v>
      </c>
      <c r="E517" s="520" t="s">
        <v>263</v>
      </c>
      <c r="F517" s="589" t="s">
        <v>993</v>
      </c>
      <c r="G517" s="484" t="s">
        <v>263</v>
      </c>
      <c r="H517" s="97">
        <v>1</v>
      </c>
      <c r="I517" s="303">
        <v>1</v>
      </c>
    </row>
    <row r="518" spans="1:9" ht="15" customHeight="1">
      <c r="A518" s="518"/>
      <c r="B518" s="521"/>
      <c r="C518" s="518"/>
      <c r="D518" s="521"/>
      <c r="E518" s="521"/>
      <c r="F518" s="525"/>
      <c r="G518" s="457"/>
      <c r="H518" s="30">
        <v>1</v>
      </c>
      <c r="I518" s="304"/>
    </row>
    <row r="519" spans="1:9" ht="15" customHeight="1">
      <c r="A519" s="518"/>
      <c r="B519" s="521"/>
      <c r="C519" s="518"/>
      <c r="D519" s="521"/>
      <c r="E519" s="521" t="s">
        <v>70</v>
      </c>
      <c r="F519" s="461" t="s">
        <v>994</v>
      </c>
      <c r="G519" s="457" t="s">
        <v>70</v>
      </c>
      <c r="H519" s="30">
        <v>1</v>
      </c>
      <c r="I519" s="304"/>
    </row>
    <row r="520" spans="1:9" ht="15" customHeight="1" thickBot="1">
      <c r="A520" s="519"/>
      <c r="B520" s="587"/>
      <c r="C520" s="519"/>
      <c r="D520" s="587"/>
      <c r="E520" s="587"/>
      <c r="F520" s="561"/>
      <c r="G520" s="458"/>
      <c r="H520" s="95">
        <v>1</v>
      </c>
      <c r="I520" s="307"/>
    </row>
    <row r="521" spans="1:9" ht="15" customHeight="1">
      <c r="A521" s="318">
        <v>1039</v>
      </c>
      <c r="B521" s="454" t="s">
        <v>455</v>
      </c>
      <c r="C521" s="318" t="s">
        <v>231</v>
      </c>
      <c r="D521" s="286" t="s">
        <v>822</v>
      </c>
      <c r="E521" s="475" t="s">
        <v>467</v>
      </c>
      <c r="F521" s="128" t="s">
        <v>224</v>
      </c>
      <c r="G521" s="133" t="s">
        <v>468</v>
      </c>
      <c r="H521" s="97">
        <v>1</v>
      </c>
      <c r="I521" s="303">
        <v>0</v>
      </c>
    </row>
    <row r="522" spans="1:9" ht="15" customHeight="1">
      <c r="A522" s="319"/>
      <c r="B522" s="455"/>
      <c r="C522" s="319"/>
      <c r="D522" s="455"/>
      <c r="E522" s="476"/>
      <c r="F522" s="111" t="s">
        <v>234</v>
      </c>
      <c r="G522" s="28" t="s">
        <v>469</v>
      </c>
      <c r="H522" s="30">
        <v>1</v>
      </c>
      <c r="I522" s="304"/>
    </row>
    <row r="523" spans="1:9" ht="15" customHeight="1">
      <c r="A523" s="319"/>
      <c r="B523" s="455"/>
      <c r="C523" s="319"/>
      <c r="D523" s="455"/>
      <c r="E523" s="476"/>
      <c r="F523" s="44" t="s">
        <v>235</v>
      </c>
      <c r="G523" s="123" t="s">
        <v>519</v>
      </c>
      <c r="H523" s="30">
        <v>1</v>
      </c>
      <c r="I523" s="304"/>
    </row>
    <row r="524" spans="1:9" ht="15" customHeight="1">
      <c r="A524" s="319"/>
      <c r="B524" s="455"/>
      <c r="C524" s="319"/>
      <c r="D524" s="455"/>
      <c r="E524" s="588" t="s">
        <v>306</v>
      </c>
      <c r="F524" s="43" t="s">
        <v>236</v>
      </c>
      <c r="G524" s="37" t="s">
        <v>124</v>
      </c>
      <c r="H524" s="36"/>
      <c r="I524" s="304"/>
    </row>
    <row r="525" spans="1:9" ht="15" customHeight="1">
      <c r="A525" s="319"/>
      <c r="B525" s="455"/>
      <c r="C525" s="319"/>
      <c r="D525" s="455"/>
      <c r="E525" s="453"/>
      <c r="F525" s="43" t="s">
        <v>237</v>
      </c>
      <c r="G525" s="37" t="s">
        <v>125</v>
      </c>
      <c r="H525" s="36"/>
      <c r="I525" s="304"/>
    </row>
    <row r="526" spans="1:9" ht="15" customHeight="1">
      <c r="A526" s="319"/>
      <c r="B526" s="455"/>
      <c r="C526" s="338"/>
      <c r="D526" s="455"/>
      <c r="E526" s="391"/>
      <c r="F526" s="43" t="s">
        <v>239</v>
      </c>
      <c r="G526" s="37" t="s">
        <v>521</v>
      </c>
      <c r="H526" s="36"/>
      <c r="I526" s="305"/>
    </row>
    <row r="527" spans="1:9" ht="15" customHeight="1">
      <c r="A527" s="319"/>
      <c r="B527" s="455"/>
      <c r="C527" s="337" t="s">
        <v>232</v>
      </c>
      <c r="D527" s="295" t="s">
        <v>823</v>
      </c>
      <c r="E527" s="390" t="s">
        <v>467</v>
      </c>
      <c r="F527" s="43" t="s">
        <v>224</v>
      </c>
      <c r="G527" s="124" t="s">
        <v>468</v>
      </c>
      <c r="H527" s="36"/>
      <c r="I527" s="471">
        <v>0</v>
      </c>
    </row>
    <row r="528" spans="1:9" ht="15" customHeight="1">
      <c r="A528" s="319"/>
      <c r="B528" s="455"/>
      <c r="C528" s="319"/>
      <c r="D528" s="455"/>
      <c r="E528" s="453"/>
      <c r="F528" s="43" t="s">
        <v>234</v>
      </c>
      <c r="G528" s="124" t="s">
        <v>469</v>
      </c>
      <c r="H528" s="36"/>
      <c r="I528" s="472"/>
    </row>
    <row r="529" spans="1:9" ht="15" customHeight="1">
      <c r="A529" s="319"/>
      <c r="B529" s="455"/>
      <c r="C529" s="319"/>
      <c r="D529" s="455"/>
      <c r="E529" s="453"/>
      <c r="F529" s="43" t="s">
        <v>235</v>
      </c>
      <c r="G529" s="37" t="s">
        <v>519</v>
      </c>
      <c r="H529" s="36"/>
      <c r="I529" s="472"/>
    </row>
    <row r="530" spans="1:9" ht="15" customHeight="1">
      <c r="A530" s="319"/>
      <c r="B530" s="455"/>
      <c r="C530" s="319"/>
      <c r="D530" s="455"/>
      <c r="E530" s="391"/>
      <c r="F530" s="43" t="s">
        <v>238</v>
      </c>
      <c r="G530" s="37" t="s">
        <v>520</v>
      </c>
      <c r="H530" s="36"/>
      <c r="I530" s="472"/>
    </row>
    <row r="531" spans="1:9" ht="15" customHeight="1">
      <c r="A531" s="319"/>
      <c r="B531" s="455"/>
      <c r="C531" s="319"/>
      <c r="D531" s="455"/>
      <c r="E531" s="292" t="s">
        <v>9</v>
      </c>
      <c r="F531" s="44" t="s">
        <v>236</v>
      </c>
      <c r="G531" s="28" t="s">
        <v>124</v>
      </c>
      <c r="H531" s="30">
        <v>1</v>
      </c>
      <c r="I531" s="472"/>
    </row>
    <row r="532" spans="1:9" ht="15" customHeight="1">
      <c r="A532" s="319"/>
      <c r="B532" s="455"/>
      <c r="C532" s="319"/>
      <c r="D532" s="455"/>
      <c r="E532" s="291"/>
      <c r="F532" s="44" t="s">
        <v>237</v>
      </c>
      <c r="G532" s="117" t="s">
        <v>125</v>
      </c>
      <c r="H532" s="30">
        <v>1</v>
      </c>
      <c r="I532" s="473"/>
    </row>
    <row r="533" spans="1:9" ht="15" customHeight="1">
      <c r="A533" s="319"/>
      <c r="B533" s="455"/>
      <c r="C533" s="337" t="s">
        <v>233</v>
      </c>
      <c r="D533" s="295" t="s">
        <v>824</v>
      </c>
      <c r="E533" s="585" t="s">
        <v>455</v>
      </c>
      <c r="F533" s="44" t="s">
        <v>238</v>
      </c>
      <c r="G533" s="114" t="s">
        <v>520</v>
      </c>
      <c r="H533" s="30">
        <v>1</v>
      </c>
      <c r="I533" s="306">
        <v>0</v>
      </c>
    </row>
    <row r="534" spans="1:9" ht="15" customHeight="1" thickBot="1">
      <c r="A534" s="320"/>
      <c r="B534" s="456"/>
      <c r="C534" s="320"/>
      <c r="D534" s="456"/>
      <c r="E534" s="586"/>
      <c r="F534" s="238" t="s">
        <v>239</v>
      </c>
      <c r="G534" s="134" t="s">
        <v>521</v>
      </c>
      <c r="H534" s="95">
        <v>1</v>
      </c>
      <c r="I534" s="307"/>
    </row>
    <row r="535" spans="1:9" ht="15" customHeight="1">
      <c r="A535" s="318">
        <v>1040</v>
      </c>
      <c r="B535" s="289" t="s">
        <v>266</v>
      </c>
      <c r="C535" s="452" t="s">
        <v>267</v>
      </c>
      <c r="D535" s="454" t="s">
        <v>266</v>
      </c>
      <c r="E535" s="316" t="s">
        <v>475</v>
      </c>
      <c r="F535" s="321" t="s">
        <v>995</v>
      </c>
      <c r="G535" s="315" t="s">
        <v>470</v>
      </c>
      <c r="H535" s="97">
        <v>1</v>
      </c>
      <c r="I535" s="303">
        <v>1</v>
      </c>
    </row>
    <row r="536" spans="1:9" ht="15" customHeight="1">
      <c r="A536" s="319"/>
      <c r="B536" s="290"/>
      <c r="C536" s="508"/>
      <c r="D536" s="455"/>
      <c r="E536" s="297"/>
      <c r="F536" s="330"/>
      <c r="G536" s="309"/>
      <c r="H536" s="94">
        <v>1</v>
      </c>
      <c r="I536" s="304"/>
    </row>
    <row r="537" spans="1:9" ht="15" customHeight="1">
      <c r="A537" s="319"/>
      <c r="B537" s="290"/>
      <c r="C537" s="508"/>
      <c r="D537" s="455"/>
      <c r="E537" s="297"/>
      <c r="F537" s="329" t="s">
        <v>996</v>
      </c>
      <c r="G537" s="308" t="s">
        <v>471</v>
      </c>
      <c r="H537" s="30">
        <v>1</v>
      </c>
      <c r="I537" s="304"/>
    </row>
    <row r="538" spans="1:9" ht="15" customHeight="1">
      <c r="A538" s="319"/>
      <c r="B538" s="290"/>
      <c r="C538" s="508"/>
      <c r="D538" s="455"/>
      <c r="E538" s="323"/>
      <c r="F538" s="330"/>
      <c r="G538" s="309"/>
      <c r="H538" s="30">
        <v>1</v>
      </c>
      <c r="I538" s="304"/>
    </row>
    <row r="539" spans="1:9" ht="15" customHeight="1">
      <c r="A539" s="319"/>
      <c r="B539" s="290"/>
      <c r="C539" s="508"/>
      <c r="D539" s="455"/>
      <c r="E539" s="292" t="s">
        <v>472</v>
      </c>
      <c r="F539" s="329" t="s">
        <v>997</v>
      </c>
      <c r="G539" s="308" t="s">
        <v>473</v>
      </c>
      <c r="H539" s="30">
        <v>1</v>
      </c>
      <c r="I539" s="304"/>
    </row>
    <row r="540" spans="1:9" ht="15" customHeight="1">
      <c r="A540" s="319"/>
      <c r="B540" s="290"/>
      <c r="C540" s="508"/>
      <c r="D540" s="455"/>
      <c r="E540" s="290"/>
      <c r="F540" s="330"/>
      <c r="G540" s="309"/>
      <c r="H540" s="251">
        <v>1</v>
      </c>
      <c r="I540" s="304"/>
    </row>
    <row r="541" spans="1:9" ht="15" customHeight="1">
      <c r="A541" s="319"/>
      <c r="B541" s="290"/>
      <c r="C541" s="508"/>
      <c r="D541" s="455"/>
      <c r="E541" s="290"/>
      <c r="F541" s="329" t="s">
        <v>998</v>
      </c>
      <c r="G541" s="308" t="s">
        <v>474</v>
      </c>
      <c r="H541" s="30">
        <v>1</v>
      </c>
      <c r="I541" s="304"/>
    </row>
    <row r="542" spans="1:9" ht="15" customHeight="1" thickBot="1">
      <c r="A542" s="320"/>
      <c r="B542" s="298"/>
      <c r="C542" s="334"/>
      <c r="D542" s="456"/>
      <c r="E542" s="298"/>
      <c r="F542" s="334"/>
      <c r="G542" s="310"/>
      <c r="H542" s="252">
        <v>1</v>
      </c>
      <c r="I542" s="307"/>
    </row>
    <row r="543" spans="1:9" ht="15" customHeight="1">
      <c r="A543" s="346">
        <v>1041</v>
      </c>
      <c r="B543" s="597" t="s">
        <v>270</v>
      </c>
      <c r="C543" s="463" t="s">
        <v>269</v>
      </c>
      <c r="D543" s="470" t="s">
        <v>270</v>
      </c>
      <c r="E543" s="355" t="s">
        <v>271</v>
      </c>
      <c r="F543" s="463" t="s">
        <v>349</v>
      </c>
      <c r="G543" s="361" t="s">
        <v>273</v>
      </c>
      <c r="H543" s="137">
        <v>1</v>
      </c>
      <c r="I543" s="303">
        <v>1</v>
      </c>
    </row>
    <row r="544" spans="1:9" ht="15" customHeight="1">
      <c r="A544" s="347"/>
      <c r="B544" s="598"/>
      <c r="C544" s="464"/>
      <c r="D544" s="350"/>
      <c r="E544" s="356"/>
      <c r="F544" s="332"/>
      <c r="G544" s="362"/>
      <c r="H544" s="141">
        <v>1</v>
      </c>
      <c r="I544" s="304"/>
    </row>
    <row r="545" spans="1:9" ht="15" customHeight="1">
      <c r="A545" s="347"/>
      <c r="B545" s="598"/>
      <c r="C545" s="464"/>
      <c r="D545" s="350"/>
      <c r="E545" s="356"/>
      <c r="F545" s="469" t="s">
        <v>350</v>
      </c>
      <c r="G545" s="363" t="s">
        <v>274</v>
      </c>
      <c r="H545" s="41">
        <v>1</v>
      </c>
      <c r="I545" s="304"/>
    </row>
    <row r="546" spans="1:9" ht="15" customHeight="1">
      <c r="A546" s="347"/>
      <c r="B546" s="598"/>
      <c r="C546" s="464"/>
      <c r="D546" s="350"/>
      <c r="E546" s="336"/>
      <c r="F546" s="332"/>
      <c r="G546" s="362"/>
      <c r="H546" s="41">
        <v>1</v>
      </c>
      <c r="I546" s="304"/>
    </row>
    <row r="547" spans="1:9" ht="15" customHeight="1">
      <c r="A547" s="347"/>
      <c r="B547" s="598"/>
      <c r="C547" s="464"/>
      <c r="D547" s="350"/>
      <c r="E547" s="335" t="s">
        <v>272</v>
      </c>
      <c r="F547" s="469" t="s">
        <v>351</v>
      </c>
      <c r="G547" s="465" t="s">
        <v>272</v>
      </c>
      <c r="H547" s="41">
        <v>1</v>
      </c>
      <c r="I547" s="304"/>
    </row>
    <row r="548" spans="1:9" ht="15" customHeight="1">
      <c r="A548" s="347"/>
      <c r="B548" s="598"/>
      <c r="C548" s="464"/>
      <c r="D548" s="350"/>
      <c r="E548" s="336"/>
      <c r="F548" s="332"/>
      <c r="G548" s="466"/>
      <c r="H548" s="172">
        <v>1</v>
      </c>
      <c r="I548" s="305"/>
    </row>
    <row r="549" spans="1:9" ht="15" customHeight="1">
      <c r="A549" s="347"/>
      <c r="B549" s="598"/>
      <c r="C549" s="331" t="s">
        <v>860</v>
      </c>
      <c r="D549" s="340" t="s">
        <v>891</v>
      </c>
      <c r="E549" s="343" t="s">
        <v>271</v>
      </c>
      <c r="F549" s="331" t="s">
        <v>858</v>
      </c>
      <c r="G549" s="465" t="s">
        <v>271</v>
      </c>
      <c r="H549" s="172">
        <v>1</v>
      </c>
      <c r="I549" s="304">
        <v>1</v>
      </c>
    </row>
    <row r="550" spans="1:9" ht="15" customHeight="1">
      <c r="A550" s="347"/>
      <c r="B550" s="598"/>
      <c r="C550" s="408"/>
      <c r="D550" s="341"/>
      <c r="E550" s="345"/>
      <c r="F550" s="333"/>
      <c r="G550" s="466"/>
      <c r="H550" s="172">
        <v>1</v>
      </c>
      <c r="I550" s="304"/>
    </row>
    <row r="551" spans="1:9" ht="15" customHeight="1">
      <c r="A551" s="347"/>
      <c r="B551" s="598"/>
      <c r="C551" s="408"/>
      <c r="D551" s="341"/>
      <c r="E551" s="344" t="s">
        <v>77</v>
      </c>
      <c r="F551" s="331" t="s">
        <v>859</v>
      </c>
      <c r="G551" s="465" t="s">
        <v>77</v>
      </c>
      <c r="H551" s="172">
        <v>1</v>
      </c>
      <c r="I551" s="304"/>
    </row>
    <row r="552" spans="1:9" ht="15" customHeight="1" thickBot="1">
      <c r="A552" s="348"/>
      <c r="B552" s="599"/>
      <c r="C552" s="409"/>
      <c r="D552" s="365"/>
      <c r="E552" s="376"/>
      <c r="F552" s="409"/>
      <c r="G552" s="506"/>
      <c r="H552" s="108">
        <v>1</v>
      </c>
      <c r="I552" s="307"/>
    </row>
    <row r="553" spans="1:9" ht="15" customHeight="1">
      <c r="A553" s="318">
        <v>1042</v>
      </c>
      <c r="B553" s="289" t="s">
        <v>475</v>
      </c>
      <c r="C553" s="459" t="s">
        <v>352</v>
      </c>
      <c r="D553" s="421" t="s">
        <v>691</v>
      </c>
      <c r="E553" s="402" t="s">
        <v>266</v>
      </c>
      <c r="F553" s="400" t="s">
        <v>353</v>
      </c>
      <c r="G553" s="402" t="s">
        <v>266</v>
      </c>
      <c r="H553" s="97">
        <v>1</v>
      </c>
      <c r="I553" s="303">
        <v>1</v>
      </c>
    </row>
    <row r="554" spans="1:9" ht="15" customHeight="1">
      <c r="A554" s="319"/>
      <c r="B554" s="290"/>
      <c r="C554" s="459"/>
      <c r="D554" s="414"/>
      <c r="E554" s="414"/>
      <c r="F554" s="401"/>
      <c r="G554" s="403"/>
      <c r="H554" s="30">
        <v>1</v>
      </c>
      <c r="I554" s="304"/>
    </row>
    <row r="555" spans="1:9" ht="15" customHeight="1">
      <c r="A555" s="319"/>
      <c r="B555" s="290"/>
      <c r="C555" s="459"/>
      <c r="D555" s="414"/>
      <c r="E555" s="292" t="s">
        <v>335</v>
      </c>
      <c r="F555" s="468" t="s">
        <v>355</v>
      </c>
      <c r="G555" s="308" t="s">
        <v>335</v>
      </c>
      <c r="H555" s="30">
        <v>1</v>
      </c>
      <c r="I555" s="304"/>
    </row>
    <row r="556" spans="1:9" ht="15" customHeight="1">
      <c r="A556" s="319"/>
      <c r="B556" s="290"/>
      <c r="C556" s="401"/>
      <c r="D556" s="403"/>
      <c r="E556" s="291"/>
      <c r="F556" s="330"/>
      <c r="G556" s="309"/>
      <c r="H556" s="30">
        <v>1</v>
      </c>
      <c r="I556" s="305"/>
    </row>
    <row r="557" spans="1:9" ht="15" customHeight="1">
      <c r="A557" s="319"/>
      <c r="B557" s="290"/>
      <c r="C557" s="467" t="s">
        <v>354</v>
      </c>
      <c r="D557" s="511" t="s">
        <v>356</v>
      </c>
      <c r="E557" s="116" t="s">
        <v>357</v>
      </c>
      <c r="F557" s="118" t="s">
        <v>359</v>
      </c>
      <c r="G557" s="116" t="s">
        <v>357</v>
      </c>
      <c r="H557" s="30">
        <v>1</v>
      </c>
      <c r="I557" s="306">
        <v>0</v>
      </c>
    </row>
    <row r="558" spans="1:9" ht="15" customHeight="1" thickBot="1">
      <c r="A558" s="320"/>
      <c r="B558" s="298"/>
      <c r="C558" s="460"/>
      <c r="D558" s="456"/>
      <c r="E558" s="110" t="s">
        <v>358</v>
      </c>
      <c r="F558" s="112" t="s">
        <v>360</v>
      </c>
      <c r="G558" s="110" t="s">
        <v>358</v>
      </c>
      <c r="H558" s="95">
        <v>1</v>
      </c>
      <c r="I558" s="307"/>
    </row>
    <row r="559" spans="1:9" ht="15" customHeight="1" thickBot="1">
      <c r="A559" s="135">
        <v>1043</v>
      </c>
      <c r="B559" s="138" t="s">
        <v>1119</v>
      </c>
      <c r="C559" s="135"/>
      <c r="D559" s="135"/>
      <c r="E559" s="135"/>
      <c r="F559" s="135"/>
      <c r="G559" s="135"/>
      <c r="H559" s="135"/>
      <c r="I559" s="135"/>
    </row>
    <row r="560" spans="1:9" ht="15" customHeight="1">
      <c r="A560" s="318">
        <v>1044</v>
      </c>
      <c r="B560" s="286" t="s">
        <v>861</v>
      </c>
      <c r="C560" s="283" t="s">
        <v>384</v>
      </c>
      <c r="D560" s="454" t="s">
        <v>404</v>
      </c>
      <c r="E560" s="289" t="s">
        <v>78</v>
      </c>
      <c r="F560" s="452" t="s">
        <v>386</v>
      </c>
      <c r="G560" s="289" t="s">
        <v>78</v>
      </c>
      <c r="H560" s="97">
        <v>1</v>
      </c>
      <c r="I560" s="303">
        <v>1</v>
      </c>
    </row>
    <row r="561" spans="1:82" ht="15" customHeight="1">
      <c r="A561" s="319"/>
      <c r="B561" s="290"/>
      <c r="C561" s="284"/>
      <c r="D561" s="290"/>
      <c r="E561" s="291"/>
      <c r="F561" s="285"/>
      <c r="G561" s="291"/>
      <c r="H561" s="30">
        <v>1</v>
      </c>
      <c r="I561" s="304"/>
    </row>
    <row r="562" spans="1:82" ht="15" customHeight="1">
      <c r="A562" s="319"/>
      <c r="B562" s="290"/>
      <c r="C562" s="284"/>
      <c r="D562" s="290"/>
      <c r="E562" s="292" t="s">
        <v>284</v>
      </c>
      <c r="F562" s="468" t="s">
        <v>387</v>
      </c>
      <c r="G562" s="292" t="s">
        <v>284</v>
      </c>
      <c r="H562" s="30">
        <v>1</v>
      </c>
      <c r="I562" s="304"/>
    </row>
    <row r="563" spans="1:82" ht="15" customHeight="1">
      <c r="A563" s="319"/>
      <c r="B563" s="290"/>
      <c r="C563" s="285"/>
      <c r="D563" s="291"/>
      <c r="E563" s="291"/>
      <c r="F563" s="285"/>
      <c r="G563" s="291"/>
      <c r="H563" s="30">
        <v>1</v>
      </c>
      <c r="I563" s="305"/>
    </row>
    <row r="564" spans="1:82" ht="15" customHeight="1">
      <c r="A564" s="319"/>
      <c r="B564" s="290"/>
      <c r="C564" s="468" t="s">
        <v>385</v>
      </c>
      <c r="D564" s="295" t="s">
        <v>825</v>
      </c>
      <c r="E564" s="292" t="s">
        <v>76</v>
      </c>
      <c r="F564" s="468" t="s">
        <v>388</v>
      </c>
      <c r="G564" s="292" t="s">
        <v>76</v>
      </c>
      <c r="H564" s="30">
        <v>1</v>
      </c>
      <c r="I564" s="306">
        <v>1</v>
      </c>
    </row>
    <row r="565" spans="1:82" ht="15" customHeight="1">
      <c r="A565" s="319"/>
      <c r="B565" s="290"/>
      <c r="C565" s="284"/>
      <c r="D565" s="290"/>
      <c r="E565" s="291"/>
      <c r="F565" s="285"/>
      <c r="G565" s="291"/>
      <c r="H565" s="30">
        <v>1</v>
      </c>
      <c r="I565" s="304"/>
    </row>
    <row r="566" spans="1:82" ht="15" customHeight="1">
      <c r="A566" s="319"/>
      <c r="B566" s="290"/>
      <c r="C566" s="284"/>
      <c r="D566" s="290"/>
      <c r="E566" s="292" t="s">
        <v>284</v>
      </c>
      <c r="F566" s="468" t="s">
        <v>389</v>
      </c>
      <c r="G566" s="292" t="s">
        <v>284</v>
      </c>
      <c r="H566" s="30">
        <v>1</v>
      </c>
      <c r="I566" s="304"/>
    </row>
    <row r="567" spans="1:82" ht="15" customHeight="1" thickBot="1">
      <c r="A567" s="320"/>
      <c r="B567" s="298"/>
      <c r="C567" s="294"/>
      <c r="D567" s="298"/>
      <c r="E567" s="298"/>
      <c r="F567" s="294"/>
      <c r="G567" s="298"/>
      <c r="H567" s="95">
        <v>1</v>
      </c>
      <c r="I567" s="307"/>
    </row>
    <row r="568" spans="1:82" ht="15" customHeight="1">
      <c r="A568" s="417">
        <v>1045</v>
      </c>
      <c r="B568" s="402" t="s">
        <v>472</v>
      </c>
      <c r="C568" s="321" t="s">
        <v>479</v>
      </c>
      <c r="D568" s="316" t="s">
        <v>826</v>
      </c>
      <c r="E568" s="316" t="s">
        <v>445</v>
      </c>
      <c r="F568" s="321" t="s">
        <v>481</v>
      </c>
      <c r="G568" s="316" t="s">
        <v>445</v>
      </c>
      <c r="H568" s="126">
        <v>1</v>
      </c>
      <c r="I568" s="395">
        <v>1</v>
      </c>
    </row>
    <row r="569" spans="1:82" ht="15" customHeight="1">
      <c r="A569" s="418"/>
      <c r="B569" s="414"/>
      <c r="C569" s="322"/>
      <c r="D569" s="297"/>
      <c r="E569" s="323"/>
      <c r="F569" s="312"/>
      <c r="G569" s="323"/>
      <c r="H569" s="33">
        <v>1</v>
      </c>
      <c r="I569" s="300"/>
    </row>
    <row r="570" spans="1:82" ht="15" customHeight="1">
      <c r="A570" s="418"/>
      <c r="B570" s="414"/>
      <c r="C570" s="322"/>
      <c r="D570" s="297"/>
      <c r="E570" s="389" t="s">
        <v>81</v>
      </c>
      <c r="F570" s="329" t="s">
        <v>482</v>
      </c>
      <c r="G570" s="389" t="s">
        <v>81</v>
      </c>
      <c r="H570" s="33">
        <v>1</v>
      </c>
      <c r="I570" s="300"/>
    </row>
    <row r="571" spans="1:82" ht="15" customHeight="1">
      <c r="A571" s="418"/>
      <c r="B571" s="414"/>
      <c r="C571" s="339"/>
      <c r="D571" s="323"/>
      <c r="E571" s="323"/>
      <c r="F571" s="339"/>
      <c r="G571" s="323"/>
      <c r="H571" s="33">
        <v>1</v>
      </c>
      <c r="I571" s="301"/>
    </row>
    <row r="572" spans="1:82" ht="15" customHeight="1">
      <c r="A572" s="418"/>
      <c r="B572" s="414"/>
      <c r="C572" s="329" t="s">
        <v>480</v>
      </c>
      <c r="D572" s="295" t="s">
        <v>827</v>
      </c>
      <c r="E572" s="389" t="s">
        <v>445</v>
      </c>
      <c r="F572" s="313" t="s">
        <v>863</v>
      </c>
      <c r="G572" s="295" t="s">
        <v>500</v>
      </c>
      <c r="H572" s="33">
        <v>1</v>
      </c>
      <c r="I572" s="299">
        <v>1</v>
      </c>
    </row>
    <row r="573" spans="1:82" ht="15" customHeight="1">
      <c r="A573" s="418"/>
      <c r="B573" s="414"/>
      <c r="C573" s="322"/>
      <c r="D573" s="287"/>
      <c r="E573" s="323"/>
      <c r="F573" s="312"/>
      <c r="G573" s="323"/>
      <c r="H573" s="33">
        <v>1</v>
      </c>
      <c r="I573" s="300"/>
    </row>
    <row r="574" spans="1:82" ht="15" customHeight="1">
      <c r="A574" s="418"/>
      <c r="B574" s="414"/>
      <c r="C574" s="322"/>
      <c r="D574" s="287"/>
      <c r="E574" s="389" t="s">
        <v>81</v>
      </c>
      <c r="F574" s="329" t="s">
        <v>864</v>
      </c>
      <c r="G574" s="295" t="s">
        <v>501</v>
      </c>
      <c r="H574" s="33">
        <v>1</v>
      </c>
      <c r="I574" s="300"/>
    </row>
    <row r="575" spans="1:82" ht="15" customHeight="1" thickBot="1">
      <c r="A575" s="419"/>
      <c r="B575" s="415"/>
      <c r="C575" s="427"/>
      <c r="D575" s="296"/>
      <c r="E575" s="317"/>
      <c r="F575" s="427"/>
      <c r="G575" s="296"/>
      <c r="H575" s="127">
        <v>1</v>
      </c>
      <c r="I575" s="302"/>
    </row>
    <row r="576" spans="1:82" s="64" customFormat="1" ht="15" customHeight="1">
      <c r="A576" s="417">
        <v>1046</v>
      </c>
      <c r="B576" s="402" t="s">
        <v>476</v>
      </c>
      <c r="C576" s="400" t="s">
        <v>395</v>
      </c>
      <c r="D576" s="420" t="s">
        <v>828</v>
      </c>
      <c r="E576" s="402" t="s">
        <v>444</v>
      </c>
      <c r="F576" s="400">
        <v>10461</v>
      </c>
      <c r="G576" s="402" t="s">
        <v>444</v>
      </c>
      <c r="H576" s="97">
        <v>1</v>
      </c>
      <c r="I576" s="303">
        <v>1</v>
      </c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</row>
    <row r="577" spans="1:82" s="64" customFormat="1" ht="15" customHeight="1">
      <c r="A577" s="418"/>
      <c r="B577" s="414"/>
      <c r="C577" s="459"/>
      <c r="D577" s="414"/>
      <c r="E577" s="403"/>
      <c r="F577" s="401"/>
      <c r="G577" s="403"/>
      <c r="H577" s="30">
        <v>1</v>
      </c>
      <c r="I577" s="304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</row>
    <row r="578" spans="1:82" s="64" customFormat="1" ht="15" customHeight="1">
      <c r="A578" s="418"/>
      <c r="B578" s="414"/>
      <c r="C578" s="459"/>
      <c r="D578" s="414"/>
      <c r="E578" s="436" t="s">
        <v>437</v>
      </c>
      <c r="F578" s="467">
        <v>10462</v>
      </c>
      <c r="G578" s="436" t="s">
        <v>437</v>
      </c>
      <c r="H578" s="30">
        <v>1</v>
      </c>
      <c r="I578" s="304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</row>
    <row r="579" spans="1:82" s="64" customFormat="1" ht="15" customHeight="1" thickBot="1">
      <c r="A579" s="419"/>
      <c r="B579" s="415"/>
      <c r="C579" s="460"/>
      <c r="D579" s="415"/>
      <c r="E579" s="415"/>
      <c r="F579" s="460"/>
      <c r="G579" s="415"/>
      <c r="H579" s="95">
        <v>1</v>
      </c>
      <c r="I579" s="307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</row>
    <row r="580" spans="1:82" ht="15" customHeight="1" thickBot="1">
      <c r="A580" s="278">
        <v>1047</v>
      </c>
      <c r="B580" s="279" t="s">
        <v>890</v>
      </c>
      <c r="C580" s="269" t="s">
        <v>522</v>
      </c>
      <c r="D580" s="280"/>
      <c r="E580" s="280"/>
      <c r="F580" s="280"/>
      <c r="G580" s="280"/>
      <c r="H580" s="280"/>
      <c r="I580" s="280"/>
    </row>
    <row r="581" spans="1:82" ht="15" customHeight="1">
      <c r="A581" s="417">
        <v>1048</v>
      </c>
      <c r="B581" s="594" t="s">
        <v>485</v>
      </c>
      <c r="C581" s="321" t="s">
        <v>491</v>
      </c>
      <c r="D581" s="316" t="s">
        <v>829</v>
      </c>
      <c r="E581" s="437" t="s">
        <v>439</v>
      </c>
      <c r="F581" s="589" t="s">
        <v>493</v>
      </c>
      <c r="G581" s="437" t="s">
        <v>439</v>
      </c>
      <c r="H581" s="126">
        <v>1</v>
      </c>
      <c r="I581" s="395">
        <v>1</v>
      </c>
    </row>
    <row r="582" spans="1:82" ht="15" customHeight="1">
      <c r="A582" s="418"/>
      <c r="B582" s="595"/>
      <c r="C582" s="322"/>
      <c r="D582" s="297"/>
      <c r="E582" s="438"/>
      <c r="F582" s="462"/>
      <c r="G582" s="438"/>
      <c r="H582" s="33">
        <v>1</v>
      </c>
      <c r="I582" s="300"/>
    </row>
    <row r="583" spans="1:82" ht="15" customHeight="1">
      <c r="A583" s="418"/>
      <c r="B583" s="595"/>
      <c r="C583" s="322"/>
      <c r="D583" s="297"/>
      <c r="E583" s="389" t="s">
        <v>448</v>
      </c>
      <c r="F583" s="461" t="s">
        <v>494</v>
      </c>
      <c r="G583" s="389" t="s">
        <v>448</v>
      </c>
      <c r="H583" s="33">
        <v>1</v>
      </c>
      <c r="I583" s="300"/>
    </row>
    <row r="584" spans="1:82" ht="15" customHeight="1">
      <c r="A584" s="418"/>
      <c r="B584" s="595"/>
      <c r="C584" s="339"/>
      <c r="D584" s="323"/>
      <c r="E584" s="323"/>
      <c r="F584" s="462"/>
      <c r="G584" s="323"/>
      <c r="H584" s="33">
        <v>1</v>
      </c>
      <c r="I584" s="301"/>
    </row>
    <row r="585" spans="1:82" ht="15" customHeight="1">
      <c r="A585" s="418"/>
      <c r="B585" s="595"/>
      <c r="C585" s="329" t="s">
        <v>492</v>
      </c>
      <c r="D585" s="389" t="s">
        <v>830</v>
      </c>
      <c r="E585" s="389" t="s">
        <v>1</v>
      </c>
      <c r="F585" s="329" t="s">
        <v>495</v>
      </c>
      <c r="G585" s="389" t="s">
        <v>523</v>
      </c>
      <c r="H585" s="33">
        <v>1</v>
      </c>
      <c r="I585" s="299">
        <v>1</v>
      </c>
    </row>
    <row r="586" spans="1:82" ht="15" customHeight="1">
      <c r="A586" s="418"/>
      <c r="B586" s="595"/>
      <c r="C586" s="322"/>
      <c r="D586" s="297"/>
      <c r="E586" s="297"/>
      <c r="F586" s="339"/>
      <c r="G586" s="323"/>
      <c r="H586" s="33">
        <v>1</v>
      </c>
      <c r="I586" s="300"/>
    </row>
    <row r="587" spans="1:82" ht="15" customHeight="1">
      <c r="A587" s="418"/>
      <c r="B587" s="595"/>
      <c r="C587" s="322"/>
      <c r="D587" s="297"/>
      <c r="E587" s="297"/>
      <c r="F587" s="329" t="s">
        <v>497</v>
      </c>
      <c r="G587" s="389" t="s">
        <v>524</v>
      </c>
      <c r="H587" s="33">
        <v>1</v>
      </c>
      <c r="I587" s="300"/>
    </row>
    <row r="588" spans="1:82" ht="15" customHeight="1">
      <c r="A588" s="418"/>
      <c r="B588" s="595"/>
      <c r="C588" s="322"/>
      <c r="D588" s="297"/>
      <c r="E588" s="323"/>
      <c r="F588" s="339"/>
      <c r="G588" s="323"/>
      <c r="H588" s="33">
        <v>1</v>
      </c>
      <c r="I588" s="300"/>
    </row>
    <row r="589" spans="1:82" ht="15" customHeight="1">
      <c r="A589" s="418"/>
      <c r="B589" s="595"/>
      <c r="C589" s="322"/>
      <c r="D589" s="297"/>
      <c r="E589" s="389" t="s">
        <v>121</v>
      </c>
      <c r="F589" s="329" t="s">
        <v>498</v>
      </c>
      <c r="G589" s="389" t="s">
        <v>121</v>
      </c>
      <c r="H589" s="33">
        <v>1</v>
      </c>
      <c r="I589" s="300"/>
    </row>
    <row r="590" spans="1:82" ht="15" customHeight="1" thickBot="1">
      <c r="A590" s="419"/>
      <c r="B590" s="596"/>
      <c r="C590" s="427"/>
      <c r="D590" s="317"/>
      <c r="E590" s="317"/>
      <c r="F590" s="427"/>
      <c r="G590" s="317"/>
      <c r="H590" s="127">
        <v>1</v>
      </c>
      <c r="I590" s="302"/>
    </row>
    <row r="591" spans="1:82" ht="15" customHeight="1">
      <c r="A591" s="388">
        <v>1049</v>
      </c>
      <c r="B591" s="450" t="s">
        <v>348</v>
      </c>
      <c r="C591" s="413" t="s">
        <v>698</v>
      </c>
      <c r="D591" s="410" t="s">
        <v>1203</v>
      </c>
      <c r="E591" s="387" t="s">
        <v>127</v>
      </c>
      <c r="F591" s="388" t="s">
        <v>702</v>
      </c>
      <c r="G591" s="450" t="s">
        <v>127</v>
      </c>
      <c r="H591" s="137">
        <v>1</v>
      </c>
      <c r="I591" s="388">
        <v>1</v>
      </c>
    </row>
    <row r="592" spans="1:82" ht="15" customHeight="1">
      <c r="A592" s="382"/>
      <c r="B592" s="430"/>
      <c r="C592" s="405"/>
      <c r="D592" s="439"/>
      <c r="E592" s="381"/>
      <c r="F592" s="383"/>
      <c r="G592" s="431"/>
      <c r="H592" s="41">
        <v>1</v>
      </c>
      <c r="I592" s="382"/>
    </row>
    <row r="593" spans="1:10" ht="15" customHeight="1">
      <c r="A593" s="382"/>
      <c r="B593" s="430"/>
      <c r="C593" s="405"/>
      <c r="D593" s="439"/>
      <c r="E593" s="399" t="s">
        <v>709</v>
      </c>
      <c r="F593" s="429" t="s">
        <v>703</v>
      </c>
      <c r="G593" s="399" t="s">
        <v>709</v>
      </c>
      <c r="H593" s="141">
        <v>1</v>
      </c>
      <c r="I593" s="382"/>
    </row>
    <row r="594" spans="1:10" ht="15" customHeight="1">
      <c r="A594" s="382"/>
      <c r="B594" s="430"/>
      <c r="C594" s="406"/>
      <c r="D594" s="593"/>
      <c r="E594" s="381"/>
      <c r="F594" s="383"/>
      <c r="G594" s="431"/>
      <c r="H594" s="41">
        <v>1</v>
      </c>
      <c r="I594" s="383"/>
      <c r="J594" s="282"/>
    </row>
    <row r="595" spans="1:10" ht="15" customHeight="1">
      <c r="A595" s="382"/>
      <c r="B595" s="430"/>
      <c r="C595" s="404" t="s">
        <v>700</v>
      </c>
      <c r="D595" s="399" t="s">
        <v>1204</v>
      </c>
      <c r="E595" s="399" t="s">
        <v>701</v>
      </c>
      <c r="F595" s="429" t="s">
        <v>704</v>
      </c>
      <c r="G595" s="451" t="s">
        <v>348</v>
      </c>
      <c r="H595" s="41">
        <v>1</v>
      </c>
      <c r="I595" s="429">
        <v>1</v>
      </c>
    </row>
    <row r="596" spans="1:10" ht="15" customHeight="1">
      <c r="A596" s="382"/>
      <c r="B596" s="430"/>
      <c r="C596" s="405"/>
      <c r="D596" s="430"/>
      <c r="E596" s="381"/>
      <c r="F596" s="383"/>
      <c r="G596" s="431"/>
      <c r="H596" s="41">
        <v>1</v>
      </c>
      <c r="I596" s="382"/>
    </row>
    <row r="597" spans="1:10" ht="15" customHeight="1">
      <c r="A597" s="382"/>
      <c r="B597" s="430"/>
      <c r="C597" s="405"/>
      <c r="D597" s="430"/>
      <c r="E597" s="399" t="s">
        <v>462</v>
      </c>
      <c r="F597" s="429" t="s">
        <v>705</v>
      </c>
      <c r="G597" s="399" t="s">
        <v>462</v>
      </c>
      <c r="H597" s="41">
        <v>1</v>
      </c>
      <c r="I597" s="382"/>
    </row>
    <row r="598" spans="1:10" ht="15" customHeight="1">
      <c r="A598" s="382"/>
      <c r="B598" s="430"/>
      <c r="C598" s="406"/>
      <c r="D598" s="431"/>
      <c r="E598" s="381"/>
      <c r="F598" s="383"/>
      <c r="G598" s="431"/>
      <c r="H598" s="214">
        <v>1</v>
      </c>
      <c r="I598" s="383"/>
    </row>
    <row r="599" spans="1:10" ht="15" customHeight="1">
      <c r="A599" s="382"/>
      <c r="B599" s="430"/>
      <c r="C599" s="404" t="s">
        <v>699</v>
      </c>
      <c r="D599" s="432" t="s">
        <v>1205</v>
      </c>
      <c r="E599" s="399" t="s">
        <v>126</v>
      </c>
      <c r="F599" s="429" t="s">
        <v>706</v>
      </c>
      <c r="G599" s="451" t="s">
        <v>126</v>
      </c>
      <c r="H599" s="41">
        <v>1</v>
      </c>
      <c r="I599" s="429">
        <v>1</v>
      </c>
    </row>
    <row r="600" spans="1:10" ht="15" customHeight="1">
      <c r="A600" s="382"/>
      <c r="B600" s="430"/>
      <c r="C600" s="405"/>
      <c r="D600" s="439"/>
      <c r="E600" s="381"/>
      <c r="F600" s="383"/>
      <c r="G600" s="431"/>
      <c r="H600" s="41">
        <v>1</v>
      </c>
      <c r="I600" s="382"/>
    </row>
    <row r="601" spans="1:10" ht="15" customHeight="1">
      <c r="A601" s="382"/>
      <c r="B601" s="430"/>
      <c r="C601" s="405"/>
      <c r="D601" s="439"/>
      <c r="E601" s="399" t="s">
        <v>709</v>
      </c>
      <c r="F601" s="429" t="s">
        <v>707</v>
      </c>
      <c r="G601" s="399" t="s">
        <v>709</v>
      </c>
      <c r="H601" s="141">
        <v>1</v>
      </c>
      <c r="I601" s="382"/>
    </row>
    <row r="602" spans="1:10" ht="15" customHeight="1" thickBot="1">
      <c r="A602" s="384"/>
      <c r="B602" s="441"/>
      <c r="C602" s="407"/>
      <c r="D602" s="440"/>
      <c r="E602" s="380"/>
      <c r="F602" s="384"/>
      <c r="G602" s="441"/>
      <c r="H602" s="165">
        <v>1</v>
      </c>
      <c r="I602" s="384"/>
    </row>
    <row r="603" spans="1:10" ht="15" customHeight="1">
      <c r="A603" s="346">
        <v>1050</v>
      </c>
      <c r="B603" s="375" t="s">
        <v>77</v>
      </c>
      <c r="C603" s="413" t="s">
        <v>923</v>
      </c>
      <c r="D603" s="410" t="s">
        <v>866</v>
      </c>
      <c r="E603" s="387" t="s">
        <v>271</v>
      </c>
      <c r="F603" s="413">
        <v>10501</v>
      </c>
      <c r="G603" s="387" t="s">
        <v>271</v>
      </c>
      <c r="H603" s="137">
        <v>1</v>
      </c>
      <c r="I603" s="388">
        <v>1</v>
      </c>
    </row>
    <row r="604" spans="1:10" ht="15" customHeight="1">
      <c r="A604" s="347"/>
      <c r="B604" s="344"/>
      <c r="C604" s="405"/>
      <c r="D604" s="411"/>
      <c r="E604" s="381"/>
      <c r="F604" s="406"/>
      <c r="G604" s="381"/>
      <c r="H604" s="141">
        <v>1</v>
      </c>
      <c r="I604" s="382"/>
    </row>
    <row r="605" spans="1:10" ht="15" customHeight="1">
      <c r="A605" s="347"/>
      <c r="B605" s="344"/>
      <c r="C605" s="405"/>
      <c r="D605" s="411"/>
      <c r="E605" s="379" t="s">
        <v>77</v>
      </c>
      <c r="F605" s="405">
        <v>10502</v>
      </c>
      <c r="G605" s="379" t="s">
        <v>77</v>
      </c>
      <c r="H605" s="41">
        <v>1</v>
      </c>
      <c r="I605" s="382"/>
    </row>
    <row r="606" spans="1:10" ht="15" customHeight="1">
      <c r="A606" s="347"/>
      <c r="B606" s="344"/>
      <c r="C606" s="406"/>
      <c r="D606" s="416"/>
      <c r="E606" s="381"/>
      <c r="F606" s="406"/>
      <c r="G606" s="381"/>
      <c r="H606" s="141">
        <v>1</v>
      </c>
      <c r="I606" s="383"/>
    </row>
    <row r="607" spans="1:10" ht="15" customHeight="1">
      <c r="A607" s="347"/>
      <c r="B607" s="344"/>
      <c r="C607" s="405" t="s">
        <v>924</v>
      </c>
      <c r="D607" s="411" t="s">
        <v>1001</v>
      </c>
      <c r="E607" s="379" t="s">
        <v>77</v>
      </c>
      <c r="F607" s="405">
        <v>10503</v>
      </c>
      <c r="G607" s="379" t="s">
        <v>77</v>
      </c>
      <c r="H607" s="41">
        <v>1</v>
      </c>
      <c r="I607" s="429">
        <v>1</v>
      </c>
    </row>
    <row r="608" spans="1:10" ht="15" customHeight="1" thickBot="1">
      <c r="A608" s="348"/>
      <c r="B608" s="376"/>
      <c r="C608" s="407"/>
      <c r="D608" s="412"/>
      <c r="E608" s="380"/>
      <c r="F608" s="407"/>
      <c r="G608" s="380"/>
      <c r="H608" s="165">
        <v>1</v>
      </c>
      <c r="I608" s="384"/>
    </row>
    <row r="609" spans="1:9" ht="15" customHeight="1">
      <c r="A609" s="388">
        <v>1051</v>
      </c>
      <c r="B609" s="410" t="s">
        <v>920</v>
      </c>
      <c r="C609" s="385" t="s">
        <v>917</v>
      </c>
      <c r="D609" s="410" t="s">
        <v>865</v>
      </c>
      <c r="E609" s="387" t="s">
        <v>77</v>
      </c>
      <c r="F609" s="413" t="s">
        <v>918</v>
      </c>
      <c r="G609" s="387" t="s">
        <v>77</v>
      </c>
      <c r="H609" s="137">
        <v>1</v>
      </c>
      <c r="I609" s="388">
        <v>1</v>
      </c>
    </row>
    <row r="610" spans="1:9" ht="15" customHeight="1">
      <c r="A610" s="382"/>
      <c r="B610" s="411"/>
      <c r="C610" s="377"/>
      <c r="D610" s="411"/>
      <c r="E610" s="381"/>
      <c r="F610" s="406"/>
      <c r="G610" s="381"/>
      <c r="H610" s="141">
        <v>1</v>
      </c>
      <c r="I610" s="382"/>
    </row>
    <row r="611" spans="1:9" ht="15" customHeight="1">
      <c r="A611" s="382"/>
      <c r="B611" s="411"/>
      <c r="C611" s="377"/>
      <c r="D611" s="411"/>
      <c r="E611" s="379" t="s">
        <v>121</v>
      </c>
      <c r="F611" s="405" t="s">
        <v>919</v>
      </c>
      <c r="G611" s="379" t="s">
        <v>121</v>
      </c>
      <c r="H611" s="41">
        <v>1</v>
      </c>
      <c r="I611" s="382"/>
    </row>
    <row r="612" spans="1:9" ht="15" customHeight="1" thickBot="1">
      <c r="A612" s="384"/>
      <c r="B612" s="412"/>
      <c r="C612" s="378"/>
      <c r="D612" s="412"/>
      <c r="E612" s="380"/>
      <c r="F612" s="407"/>
      <c r="G612" s="380"/>
      <c r="H612" s="165">
        <v>1</v>
      </c>
      <c r="I612" s="384"/>
    </row>
    <row r="613" spans="1:9" ht="15" customHeight="1">
      <c r="A613" s="388">
        <v>1052</v>
      </c>
      <c r="B613" s="387" t="s">
        <v>411</v>
      </c>
      <c r="C613" s="413" t="s">
        <v>499</v>
      </c>
      <c r="D613" s="387" t="s">
        <v>831</v>
      </c>
      <c r="E613" s="387" t="s">
        <v>487</v>
      </c>
      <c r="F613" s="602" t="s">
        <v>483</v>
      </c>
      <c r="G613" s="387" t="s">
        <v>487</v>
      </c>
      <c r="H613" s="137">
        <v>1</v>
      </c>
      <c r="I613" s="388">
        <v>1</v>
      </c>
    </row>
    <row r="614" spans="1:9" ht="15" customHeight="1">
      <c r="A614" s="382"/>
      <c r="B614" s="379"/>
      <c r="C614" s="405"/>
      <c r="D614" s="379"/>
      <c r="E614" s="381"/>
      <c r="F614" s="333"/>
      <c r="G614" s="381"/>
      <c r="H614" s="41">
        <v>1</v>
      </c>
      <c r="I614" s="382"/>
    </row>
    <row r="615" spans="1:9" ht="15" customHeight="1">
      <c r="A615" s="382"/>
      <c r="B615" s="379"/>
      <c r="C615" s="405"/>
      <c r="D615" s="379"/>
      <c r="E615" s="399" t="s">
        <v>486</v>
      </c>
      <c r="F615" s="331" t="s">
        <v>484</v>
      </c>
      <c r="G615" s="399" t="s">
        <v>486</v>
      </c>
      <c r="H615" s="41">
        <v>1</v>
      </c>
      <c r="I615" s="382"/>
    </row>
    <row r="616" spans="1:9" ht="15" customHeight="1" thickBot="1">
      <c r="A616" s="384"/>
      <c r="B616" s="380"/>
      <c r="C616" s="407"/>
      <c r="D616" s="380"/>
      <c r="E616" s="380"/>
      <c r="F616" s="409"/>
      <c r="G616" s="380"/>
      <c r="H616" s="108">
        <v>1</v>
      </c>
      <c r="I616" s="384"/>
    </row>
    <row r="617" spans="1:9" ht="15" customHeight="1">
      <c r="A617" s="417">
        <v>1053</v>
      </c>
      <c r="B617" s="420" t="s">
        <v>525</v>
      </c>
      <c r="C617" s="423" t="s">
        <v>489</v>
      </c>
      <c r="D617" s="420" t="s">
        <v>488</v>
      </c>
      <c r="E617" s="420" t="s">
        <v>448</v>
      </c>
      <c r="F617" s="321" t="s">
        <v>999</v>
      </c>
      <c r="G617" s="420" t="s">
        <v>448</v>
      </c>
      <c r="H617" s="126">
        <v>1</v>
      </c>
      <c r="I617" s="417">
        <v>1</v>
      </c>
    </row>
    <row r="618" spans="1:9" ht="15" customHeight="1">
      <c r="A618" s="418"/>
      <c r="B618" s="421"/>
      <c r="C618" s="424"/>
      <c r="D618" s="421"/>
      <c r="E618" s="428"/>
      <c r="F618" s="339"/>
      <c r="G618" s="428"/>
      <c r="H618" s="33">
        <v>1</v>
      </c>
      <c r="I618" s="418"/>
    </row>
    <row r="619" spans="1:9" ht="15" customHeight="1">
      <c r="A619" s="418"/>
      <c r="B619" s="421"/>
      <c r="C619" s="424"/>
      <c r="D619" s="421"/>
      <c r="E619" s="426" t="s">
        <v>335</v>
      </c>
      <c r="F619" s="329" t="s">
        <v>1000</v>
      </c>
      <c r="G619" s="426" t="s">
        <v>335</v>
      </c>
      <c r="H619" s="243">
        <v>1</v>
      </c>
      <c r="I619" s="418"/>
    </row>
    <row r="620" spans="1:9" ht="15" customHeight="1" thickBot="1">
      <c r="A620" s="419"/>
      <c r="B620" s="422"/>
      <c r="C620" s="425"/>
      <c r="D620" s="422"/>
      <c r="E620" s="422"/>
      <c r="F620" s="427"/>
      <c r="G620" s="422"/>
      <c r="H620" s="127">
        <v>1</v>
      </c>
      <c r="I620" s="419"/>
    </row>
    <row r="621" spans="1:9" ht="15" customHeight="1">
      <c r="A621" s="382">
        <v>1054</v>
      </c>
      <c r="B621" s="379" t="s">
        <v>764</v>
      </c>
      <c r="C621" s="405" t="s">
        <v>765</v>
      </c>
      <c r="D621" s="411" t="s">
        <v>775</v>
      </c>
      <c r="E621" s="379" t="s">
        <v>767</v>
      </c>
      <c r="F621" s="405" t="s">
        <v>768</v>
      </c>
      <c r="G621" s="379" t="s">
        <v>771</v>
      </c>
      <c r="H621" s="141">
        <v>1</v>
      </c>
      <c r="I621" s="382">
        <v>1</v>
      </c>
    </row>
    <row r="622" spans="1:9" ht="15" customHeight="1">
      <c r="A622" s="382"/>
      <c r="B622" s="379"/>
      <c r="C622" s="405"/>
      <c r="D622" s="411"/>
      <c r="E622" s="379"/>
      <c r="F622" s="406"/>
      <c r="G622" s="381"/>
      <c r="H622" s="141">
        <v>1</v>
      </c>
      <c r="I622" s="382"/>
    </row>
    <row r="623" spans="1:9" ht="15" customHeight="1">
      <c r="A623" s="382"/>
      <c r="B623" s="379"/>
      <c r="C623" s="405"/>
      <c r="D623" s="411"/>
      <c r="E623" s="379"/>
      <c r="F623" s="405" t="s">
        <v>769</v>
      </c>
      <c r="G623" s="379" t="s">
        <v>772</v>
      </c>
      <c r="H623" s="41">
        <v>1</v>
      </c>
      <c r="I623" s="382"/>
    </row>
    <row r="624" spans="1:9" ht="15" customHeight="1">
      <c r="A624" s="382"/>
      <c r="B624" s="379"/>
      <c r="C624" s="406"/>
      <c r="D624" s="416"/>
      <c r="E624" s="381"/>
      <c r="F624" s="406"/>
      <c r="G624" s="381"/>
      <c r="H624" s="141">
        <v>1</v>
      </c>
      <c r="I624" s="383"/>
    </row>
    <row r="625" spans="1:9" ht="15" customHeight="1">
      <c r="A625" s="382"/>
      <c r="B625" s="379"/>
      <c r="C625" s="405" t="s">
        <v>766</v>
      </c>
      <c r="D625" s="411" t="s">
        <v>776</v>
      </c>
      <c r="E625" s="379" t="s">
        <v>74</v>
      </c>
      <c r="F625" s="405" t="s">
        <v>770</v>
      </c>
      <c r="G625" s="379" t="s">
        <v>74</v>
      </c>
      <c r="H625" s="214">
        <v>1</v>
      </c>
      <c r="I625" s="382">
        <v>1</v>
      </c>
    </row>
    <row r="626" spans="1:9" ht="15" customHeight="1" thickBot="1">
      <c r="A626" s="384"/>
      <c r="B626" s="380"/>
      <c r="C626" s="407"/>
      <c r="D626" s="412"/>
      <c r="E626" s="380"/>
      <c r="F626" s="407"/>
      <c r="G626" s="380"/>
      <c r="H626" s="108">
        <v>1</v>
      </c>
      <c r="I626" s="384"/>
    </row>
    <row r="627" spans="1:9" ht="15" customHeight="1">
      <c r="A627" s="382">
        <v>1055</v>
      </c>
      <c r="B627" s="379" t="s">
        <v>247</v>
      </c>
      <c r="C627" s="405" t="s">
        <v>708</v>
      </c>
      <c r="D627" s="379" t="s">
        <v>626</v>
      </c>
      <c r="E627" s="379" t="s">
        <v>461</v>
      </c>
      <c r="F627" s="405" t="s">
        <v>711</v>
      </c>
      <c r="G627" s="379" t="s">
        <v>461</v>
      </c>
      <c r="H627" s="141">
        <v>1</v>
      </c>
      <c r="I627" s="382">
        <v>1</v>
      </c>
    </row>
    <row r="628" spans="1:9" ht="15" customHeight="1">
      <c r="A628" s="382"/>
      <c r="B628" s="379"/>
      <c r="C628" s="405"/>
      <c r="D628" s="379"/>
      <c r="E628" s="381"/>
      <c r="F628" s="406"/>
      <c r="G628" s="381"/>
      <c r="H628" s="41">
        <v>1</v>
      </c>
      <c r="I628" s="382"/>
    </row>
    <row r="629" spans="1:9" ht="15" customHeight="1">
      <c r="A629" s="382"/>
      <c r="B629" s="379"/>
      <c r="C629" s="405"/>
      <c r="D629" s="379"/>
      <c r="E629" s="399" t="s">
        <v>710</v>
      </c>
      <c r="F629" s="404" t="s">
        <v>712</v>
      </c>
      <c r="G629" s="399" t="s">
        <v>710</v>
      </c>
      <c r="H629" s="41">
        <v>1</v>
      </c>
      <c r="I629" s="382"/>
    </row>
    <row r="630" spans="1:9" ht="15" customHeight="1" thickBot="1">
      <c r="A630" s="382"/>
      <c r="B630" s="379"/>
      <c r="C630" s="405"/>
      <c r="D630" s="379"/>
      <c r="E630" s="380"/>
      <c r="F630" s="407"/>
      <c r="G630" s="380"/>
      <c r="H630" s="41">
        <v>1</v>
      </c>
      <c r="I630" s="384"/>
    </row>
    <row r="631" spans="1:9" ht="15" customHeight="1" thickBot="1">
      <c r="A631" s="135">
        <v>1056</v>
      </c>
      <c r="B631" s="138" t="s">
        <v>1191</v>
      </c>
      <c r="C631" s="139"/>
      <c r="D631" s="138"/>
      <c r="E631" s="138"/>
      <c r="F631" s="135"/>
      <c r="G631" s="138"/>
      <c r="H631" s="135"/>
      <c r="I631" s="135"/>
    </row>
    <row r="632" spans="1:9" ht="15" customHeight="1">
      <c r="A632" s="388">
        <v>1057</v>
      </c>
      <c r="B632" s="387" t="s">
        <v>713</v>
      </c>
      <c r="C632" s="413" t="s">
        <v>714</v>
      </c>
      <c r="D632" s="410" t="s">
        <v>853</v>
      </c>
      <c r="E632" s="387" t="s">
        <v>716</v>
      </c>
      <c r="F632" s="413">
        <v>10571</v>
      </c>
      <c r="G632" s="387" t="s">
        <v>716</v>
      </c>
      <c r="H632" s="137">
        <v>1</v>
      </c>
      <c r="I632" s="388">
        <v>1</v>
      </c>
    </row>
    <row r="633" spans="1:9" ht="15" customHeight="1">
      <c r="A633" s="382"/>
      <c r="B633" s="379"/>
      <c r="C633" s="405"/>
      <c r="D633" s="411"/>
      <c r="E633" s="381"/>
      <c r="F633" s="406"/>
      <c r="G633" s="381"/>
      <c r="H633" s="41">
        <v>1</v>
      </c>
      <c r="I633" s="382"/>
    </row>
    <row r="634" spans="1:9" ht="15" customHeight="1">
      <c r="A634" s="382"/>
      <c r="B634" s="379"/>
      <c r="C634" s="405"/>
      <c r="D634" s="411"/>
      <c r="E634" s="399" t="s">
        <v>425</v>
      </c>
      <c r="F634" s="404">
        <v>10572</v>
      </c>
      <c r="G634" s="399" t="s">
        <v>425</v>
      </c>
      <c r="H634" s="41">
        <v>1</v>
      </c>
      <c r="I634" s="382"/>
    </row>
    <row r="635" spans="1:9" ht="15" customHeight="1">
      <c r="A635" s="382"/>
      <c r="B635" s="379"/>
      <c r="C635" s="406"/>
      <c r="D635" s="416"/>
      <c r="E635" s="381"/>
      <c r="F635" s="406"/>
      <c r="G635" s="381"/>
      <c r="H635" s="41">
        <v>1</v>
      </c>
      <c r="I635" s="383"/>
    </row>
    <row r="636" spans="1:9" ht="15" customHeight="1">
      <c r="A636" s="382"/>
      <c r="B636" s="379"/>
      <c r="C636" s="404" t="s">
        <v>715</v>
      </c>
      <c r="D636" s="432" t="s">
        <v>854</v>
      </c>
      <c r="E636" s="399" t="s">
        <v>688</v>
      </c>
      <c r="F636" s="404">
        <v>10573</v>
      </c>
      <c r="G636" s="399" t="s">
        <v>688</v>
      </c>
      <c r="H636" s="41">
        <v>1</v>
      </c>
      <c r="I636" s="429">
        <v>1</v>
      </c>
    </row>
    <row r="637" spans="1:9" ht="15" customHeight="1">
      <c r="A637" s="382"/>
      <c r="B637" s="379"/>
      <c r="C637" s="405"/>
      <c r="D637" s="411"/>
      <c r="E637" s="381"/>
      <c r="F637" s="406"/>
      <c r="G637" s="381"/>
      <c r="H637" s="214">
        <v>1</v>
      </c>
      <c r="I637" s="382"/>
    </row>
    <row r="638" spans="1:9" ht="15" customHeight="1">
      <c r="A638" s="382"/>
      <c r="B638" s="379"/>
      <c r="C638" s="405"/>
      <c r="D638" s="411"/>
      <c r="E638" s="399" t="s">
        <v>426</v>
      </c>
      <c r="F638" s="404">
        <v>10574</v>
      </c>
      <c r="G638" s="399" t="s">
        <v>426</v>
      </c>
      <c r="H638" s="41">
        <v>1</v>
      </c>
      <c r="I638" s="382"/>
    </row>
    <row r="639" spans="1:9" ht="15" customHeight="1">
      <c r="A639" s="382"/>
      <c r="B639" s="379"/>
      <c r="C639" s="406"/>
      <c r="D639" s="416"/>
      <c r="E639" s="381"/>
      <c r="F639" s="406"/>
      <c r="G639" s="381"/>
      <c r="H639" s="41">
        <v>1</v>
      </c>
      <c r="I639" s="383"/>
    </row>
    <row r="640" spans="1:9" ht="15" customHeight="1">
      <c r="A640" s="382"/>
      <c r="B640" s="379"/>
      <c r="C640" s="405" t="s">
        <v>1202</v>
      </c>
      <c r="D640" s="411" t="s">
        <v>855</v>
      </c>
      <c r="E640" s="379" t="s">
        <v>1206</v>
      </c>
      <c r="F640" s="405">
        <v>10575</v>
      </c>
      <c r="G640" s="379" t="s">
        <v>1206</v>
      </c>
      <c r="H640" s="141">
        <v>1</v>
      </c>
      <c r="I640" s="429">
        <v>1</v>
      </c>
    </row>
    <row r="641" spans="1:9" ht="15" customHeight="1">
      <c r="A641" s="382"/>
      <c r="B641" s="379"/>
      <c r="C641" s="405"/>
      <c r="D641" s="411"/>
      <c r="E641" s="381"/>
      <c r="F641" s="406"/>
      <c r="G641" s="381"/>
      <c r="H641" s="141">
        <v>1</v>
      </c>
      <c r="I641" s="382"/>
    </row>
    <row r="642" spans="1:9" ht="15" customHeight="1">
      <c r="A642" s="382"/>
      <c r="B642" s="379"/>
      <c r="C642" s="405"/>
      <c r="D642" s="411"/>
      <c r="E642" s="379" t="s">
        <v>426</v>
      </c>
      <c r="F642" s="405">
        <v>10576</v>
      </c>
      <c r="G642" s="379" t="s">
        <v>426</v>
      </c>
      <c r="H642" s="41">
        <v>1</v>
      </c>
      <c r="I642" s="382"/>
    </row>
    <row r="643" spans="1:9" ht="15" customHeight="1" thickBot="1">
      <c r="A643" s="384"/>
      <c r="B643" s="380"/>
      <c r="C643" s="407"/>
      <c r="D643" s="412"/>
      <c r="E643" s="380"/>
      <c r="F643" s="407"/>
      <c r="G643" s="380"/>
      <c r="H643" s="165">
        <v>1</v>
      </c>
      <c r="I643" s="384"/>
    </row>
    <row r="644" spans="1:9" ht="15" customHeight="1" thickBot="1">
      <c r="A644" s="135">
        <v>1058</v>
      </c>
      <c r="B644" s="138" t="s">
        <v>1120</v>
      </c>
      <c r="C644" s="139"/>
      <c r="D644" s="138"/>
      <c r="E644" s="138"/>
      <c r="F644" s="135"/>
      <c r="G644" s="138"/>
      <c r="H644" s="135"/>
      <c r="I644" s="135"/>
    </row>
    <row r="645" spans="1:9" ht="15.75" customHeight="1">
      <c r="A645" s="388">
        <v>1059</v>
      </c>
      <c r="B645" s="410" t="s">
        <v>741</v>
      </c>
      <c r="C645" s="413" t="s">
        <v>867</v>
      </c>
      <c r="D645" s="410" t="s">
        <v>868</v>
      </c>
      <c r="E645" s="387" t="s">
        <v>55</v>
      </c>
      <c r="F645" s="234" t="s">
        <v>872</v>
      </c>
      <c r="G645" s="235" t="s">
        <v>742</v>
      </c>
      <c r="H645" s="236"/>
      <c r="I645" s="388">
        <v>0</v>
      </c>
    </row>
    <row r="646" spans="1:9" ht="15.75" customHeight="1">
      <c r="A646" s="382"/>
      <c r="B646" s="411"/>
      <c r="C646" s="405"/>
      <c r="D646" s="411"/>
      <c r="E646" s="379"/>
      <c r="F646" s="43" t="s">
        <v>873</v>
      </c>
      <c r="G646" s="37" t="s">
        <v>743</v>
      </c>
      <c r="H646" s="36"/>
      <c r="I646" s="382"/>
    </row>
    <row r="647" spans="1:9" ht="15" customHeight="1">
      <c r="A647" s="382"/>
      <c r="B647" s="411"/>
      <c r="C647" s="405"/>
      <c r="D647" s="411"/>
      <c r="E647" s="379"/>
      <c r="F647" s="43" t="s">
        <v>875</v>
      </c>
      <c r="G647" s="37" t="s">
        <v>744</v>
      </c>
      <c r="H647" s="36"/>
      <c r="I647" s="382"/>
    </row>
    <row r="648" spans="1:9" ht="15" customHeight="1">
      <c r="A648" s="382"/>
      <c r="B648" s="411"/>
      <c r="C648" s="406"/>
      <c r="D648" s="416"/>
      <c r="E648" s="381"/>
      <c r="F648" s="43" t="s">
        <v>876</v>
      </c>
      <c r="G648" s="37" t="s">
        <v>745</v>
      </c>
      <c r="H648" s="36"/>
      <c r="I648" s="382"/>
    </row>
    <row r="649" spans="1:9" ht="15" customHeight="1">
      <c r="A649" s="382"/>
      <c r="B649" s="411"/>
      <c r="C649" s="404" t="s">
        <v>869</v>
      </c>
      <c r="D649" s="432" t="s">
        <v>871</v>
      </c>
      <c r="E649" s="399" t="s">
        <v>767</v>
      </c>
      <c r="F649" s="232" t="s">
        <v>872</v>
      </c>
      <c r="G649" s="220" t="s">
        <v>742</v>
      </c>
      <c r="H649" s="172">
        <v>1</v>
      </c>
      <c r="I649" s="382">
        <v>0</v>
      </c>
    </row>
    <row r="650" spans="1:9" ht="15" customHeight="1">
      <c r="A650" s="382"/>
      <c r="B650" s="411"/>
      <c r="C650" s="405"/>
      <c r="D650" s="411"/>
      <c r="E650" s="379"/>
      <c r="F650" s="232" t="s">
        <v>873</v>
      </c>
      <c r="G650" s="220" t="s">
        <v>743</v>
      </c>
      <c r="H650" s="41">
        <v>1</v>
      </c>
      <c r="I650" s="382"/>
    </row>
    <row r="651" spans="1:9" ht="15" customHeight="1">
      <c r="A651" s="382"/>
      <c r="B651" s="411"/>
      <c r="C651" s="406"/>
      <c r="D651" s="416"/>
      <c r="E651" s="381"/>
      <c r="F651" s="233" t="s">
        <v>874</v>
      </c>
      <c r="G651" s="229" t="s">
        <v>882</v>
      </c>
      <c r="H651" s="141">
        <v>1</v>
      </c>
      <c r="I651" s="382"/>
    </row>
    <row r="652" spans="1:9" ht="15" customHeight="1">
      <c r="A652" s="382"/>
      <c r="B652" s="411"/>
      <c r="C652" s="404" t="s">
        <v>870</v>
      </c>
      <c r="D652" s="433" t="s">
        <v>879</v>
      </c>
      <c r="E652" s="399" t="s">
        <v>880</v>
      </c>
      <c r="F652" s="232" t="s">
        <v>875</v>
      </c>
      <c r="G652" s="220" t="s">
        <v>744</v>
      </c>
      <c r="H652" s="41">
        <v>1</v>
      </c>
      <c r="I652" s="382">
        <v>0</v>
      </c>
    </row>
    <row r="653" spans="1:9" ht="15" customHeight="1">
      <c r="A653" s="382"/>
      <c r="B653" s="411"/>
      <c r="C653" s="405"/>
      <c r="D653" s="434"/>
      <c r="E653" s="379"/>
      <c r="F653" s="232" t="s">
        <v>876</v>
      </c>
      <c r="G653" s="220" t="s">
        <v>745</v>
      </c>
      <c r="H653" s="41">
        <v>1</v>
      </c>
      <c r="I653" s="382"/>
    </row>
    <row r="654" spans="1:9" ht="15" customHeight="1">
      <c r="A654" s="382"/>
      <c r="B654" s="411"/>
      <c r="C654" s="405"/>
      <c r="D654" s="434"/>
      <c r="E654" s="381"/>
      <c r="F654" s="231" t="s">
        <v>877</v>
      </c>
      <c r="G654" s="229" t="s">
        <v>883</v>
      </c>
      <c r="H654" s="141">
        <v>1</v>
      </c>
      <c r="I654" s="382"/>
    </row>
    <row r="655" spans="1:9" ht="15" customHeight="1">
      <c r="A655" s="382"/>
      <c r="B655" s="411"/>
      <c r="C655" s="405"/>
      <c r="D655" s="434"/>
      <c r="E655" s="399" t="s">
        <v>881</v>
      </c>
      <c r="F655" s="219" t="s">
        <v>878</v>
      </c>
      <c r="G655" s="220" t="s">
        <v>884</v>
      </c>
      <c r="H655" s="41">
        <v>1</v>
      </c>
      <c r="I655" s="382"/>
    </row>
    <row r="656" spans="1:9" ht="15" customHeight="1" thickBot="1">
      <c r="A656" s="384"/>
      <c r="B656" s="412"/>
      <c r="C656" s="407"/>
      <c r="D656" s="435"/>
      <c r="E656" s="380"/>
      <c r="F656" s="237" t="s">
        <v>874</v>
      </c>
      <c r="G656" s="230" t="s">
        <v>882</v>
      </c>
      <c r="H656" s="108">
        <v>1</v>
      </c>
      <c r="I656" s="384"/>
    </row>
    <row r="657" spans="1:9" ht="15" customHeight="1">
      <c r="A657" s="382">
        <v>1060</v>
      </c>
      <c r="B657" s="379" t="s">
        <v>724</v>
      </c>
      <c r="C657" s="405" t="s">
        <v>753</v>
      </c>
      <c r="D657" s="448" t="s">
        <v>757</v>
      </c>
      <c r="E657" s="379" t="s">
        <v>438</v>
      </c>
      <c r="F657" s="405">
        <v>10601</v>
      </c>
      <c r="G657" s="379" t="s">
        <v>438</v>
      </c>
      <c r="H657" s="141">
        <v>1</v>
      </c>
      <c r="I657" s="382">
        <v>1</v>
      </c>
    </row>
    <row r="658" spans="1:9" ht="15" customHeight="1">
      <c r="A658" s="382"/>
      <c r="B658" s="379"/>
      <c r="C658" s="405"/>
      <c r="D658" s="448"/>
      <c r="E658" s="381"/>
      <c r="F658" s="406"/>
      <c r="G658" s="381"/>
      <c r="H658" s="141">
        <v>1</v>
      </c>
      <c r="I658" s="382"/>
    </row>
    <row r="659" spans="1:9" ht="15" customHeight="1">
      <c r="A659" s="382"/>
      <c r="B659" s="379"/>
      <c r="C659" s="405"/>
      <c r="D659" s="448"/>
      <c r="E659" s="379" t="s">
        <v>528</v>
      </c>
      <c r="F659" s="404">
        <v>10602</v>
      </c>
      <c r="G659" s="379" t="s">
        <v>528</v>
      </c>
      <c r="H659" s="41">
        <v>1</v>
      </c>
      <c r="I659" s="382"/>
    </row>
    <row r="660" spans="1:9" ht="15" customHeight="1">
      <c r="A660" s="382"/>
      <c r="B660" s="379"/>
      <c r="C660" s="406"/>
      <c r="D660" s="449"/>
      <c r="E660" s="381"/>
      <c r="F660" s="406"/>
      <c r="G660" s="381"/>
      <c r="H660" s="141">
        <v>1</v>
      </c>
      <c r="I660" s="383"/>
    </row>
    <row r="661" spans="1:9" ht="15" customHeight="1">
      <c r="A661" s="382"/>
      <c r="B661" s="379"/>
      <c r="C661" s="404" t="s">
        <v>754</v>
      </c>
      <c r="D661" s="432" t="s">
        <v>758</v>
      </c>
      <c r="E661" s="399" t="s">
        <v>761</v>
      </c>
      <c r="F661" s="404">
        <v>10603</v>
      </c>
      <c r="G661" s="399" t="s">
        <v>761</v>
      </c>
      <c r="H661" s="41">
        <v>1</v>
      </c>
      <c r="I661" s="429">
        <v>1</v>
      </c>
    </row>
    <row r="662" spans="1:9" ht="15" customHeight="1">
      <c r="A662" s="382"/>
      <c r="B662" s="379"/>
      <c r="C662" s="405"/>
      <c r="D662" s="411"/>
      <c r="E662" s="381"/>
      <c r="F662" s="406"/>
      <c r="G662" s="381"/>
      <c r="H662" s="141">
        <v>1</v>
      </c>
      <c r="I662" s="382"/>
    </row>
    <row r="663" spans="1:9" ht="15" customHeight="1">
      <c r="A663" s="382"/>
      <c r="B663" s="379"/>
      <c r="C663" s="405"/>
      <c r="D663" s="411"/>
      <c r="E663" s="379" t="s">
        <v>762</v>
      </c>
      <c r="F663" s="404">
        <v>10604</v>
      </c>
      <c r="G663" s="379" t="s">
        <v>762</v>
      </c>
      <c r="H663" s="41">
        <v>1</v>
      </c>
      <c r="I663" s="382"/>
    </row>
    <row r="664" spans="1:9" ht="15" customHeight="1">
      <c r="A664" s="382"/>
      <c r="B664" s="379"/>
      <c r="C664" s="406"/>
      <c r="D664" s="416"/>
      <c r="E664" s="381"/>
      <c r="F664" s="406"/>
      <c r="G664" s="381"/>
      <c r="H664" s="141">
        <v>1</v>
      </c>
      <c r="I664" s="383"/>
    </row>
    <row r="665" spans="1:9" ht="15" customHeight="1">
      <c r="A665" s="382"/>
      <c r="B665" s="379"/>
      <c r="C665" s="404" t="s">
        <v>755</v>
      </c>
      <c r="D665" s="432" t="s">
        <v>759</v>
      </c>
      <c r="E665" s="399" t="s">
        <v>528</v>
      </c>
      <c r="F665" s="404">
        <v>10605</v>
      </c>
      <c r="G665" s="399" t="s">
        <v>528</v>
      </c>
      <c r="H665" s="41">
        <v>1</v>
      </c>
      <c r="I665" s="429">
        <v>1</v>
      </c>
    </row>
    <row r="666" spans="1:9" ht="15" customHeight="1">
      <c r="A666" s="382"/>
      <c r="B666" s="379"/>
      <c r="C666" s="405"/>
      <c r="D666" s="411"/>
      <c r="E666" s="381"/>
      <c r="F666" s="406"/>
      <c r="G666" s="381"/>
      <c r="H666" s="41">
        <v>1</v>
      </c>
      <c r="I666" s="382"/>
    </row>
    <row r="667" spans="1:9" ht="15" customHeight="1">
      <c r="A667" s="382"/>
      <c r="B667" s="379"/>
      <c r="C667" s="405"/>
      <c r="D667" s="411"/>
      <c r="E667" s="379" t="s">
        <v>438</v>
      </c>
      <c r="F667" s="404">
        <v>10606</v>
      </c>
      <c r="G667" s="379" t="s">
        <v>438</v>
      </c>
      <c r="H667" s="41">
        <v>1</v>
      </c>
      <c r="I667" s="382"/>
    </row>
    <row r="668" spans="1:9" ht="15" customHeight="1">
      <c r="A668" s="382"/>
      <c r="B668" s="379"/>
      <c r="C668" s="406"/>
      <c r="D668" s="416"/>
      <c r="E668" s="381"/>
      <c r="F668" s="406"/>
      <c r="G668" s="381"/>
      <c r="H668" s="41">
        <v>1</v>
      </c>
      <c r="I668" s="383"/>
    </row>
    <row r="669" spans="1:9" ht="15" customHeight="1">
      <c r="A669" s="382"/>
      <c r="B669" s="379"/>
      <c r="C669" s="405" t="s">
        <v>756</v>
      </c>
      <c r="D669" s="379" t="s">
        <v>760</v>
      </c>
      <c r="E669" s="399" t="s">
        <v>761</v>
      </c>
      <c r="F669" s="404">
        <v>10607</v>
      </c>
      <c r="G669" s="399" t="s">
        <v>761</v>
      </c>
      <c r="H669" s="41">
        <v>1</v>
      </c>
      <c r="I669" s="429">
        <v>1</v>
      </c>
    </row>
    <row r="670" spans="1:9" ht="15" customHeight="1">
      <c r="A670" s="382"/>
      <c r="B670" s="379"/>
      <c r="C670" s="405"/>
      <c r="D670" s="379"/>
      <c r="E670" s="381"/>
      <c r="F670" s="406"/>
      <c r="G670" s="381"/>
      <c r="H670" s="141">
        <v>1</v>
      </c>
      <c r="I670" s="382"/>
    </row>
    <row r="671" spans="1:9" ht="15" customHeight="1">
      <c r="A671" s="382"/>
      <c r="B671" s="379"/>
      <c r="C671" s="405"/>
      <c r="D671" s="379"/>
      <c r="E671" s="399" t="s">
        <v>452</v>
      </c>
      <c r="F671" s="404">
        <v>10608</v>
      </c>
      <c r="G671" s="379" t="s">
        <v>452</v>
      </c>
      <c r="H671" s="41">
        <v>1</v>
      </c>
      <c r="I671" s="382"/>
    </row>
    <row r="672" spans="1:9" ht="15" customHeight="1" thickBot="1">
      <c r="A672" s="384"/>
      <c r="B672" s="380"/>
      <c r="C672" s="407"/>
      <c r="D672" s="380"/>
      <c r="E672" s="380"/>
      <c r="F672" s="407"/>
      <c r="G672" s="380"/>
      <c r="H672" s="165">
        <v>1</v>
      </c>
      <c r="I672" s="384"/>
    </row>
    <row r="673" spans="1:9" ht="15" customHeight="1" thickBot="1">
      <c r="A673" s="267">
        <v>1071</v>
      </c>
      <c r="B673" s="268" t="s">
        <v>885</v>
      </c>
      <c r="C673" s="269"/>
      <c r="D673" s="253"/>
      <c r="E673" s="135"/>
      <c r="F673" s="135"/>
      <c r="G673" s="135"/>
      <c r="H673" s="135"/>
      <c r="I673" s="135"/>
    </row>
    <row r="674" spans="1:9" ht="15" customHeight="1" thickBot="1">
      <c r="A674" s="267">
        <v>1072</v>
      </c>
      <c r="B674" s="268" t="s">
        <v>886</v>
      </c>
      <c r="C674" s="269"/>
      <c r="D674" s="253"/>
      <c r="E674" s="135"/>
      <c r="F674" s="135"/>
      <c r="G674" s="135"/>
      <c r="H674" s="135"/>
      <c r="I674" s="135"/>
    </row>
    <row r="675" spans="1:9" ht="15" customHeight="1" thickBot="1">
      <c r="A675" s="267">
        <v>1073</v>
      </c>
      <c r="B675" s="268" t="s">
        <v>887</v>
      </c>
      <c r="C675" s="269"/>
      <c r="D675" s="253"/>
      <c r="E675" s="135"/>
      <c r="F675" s="135"/>
      <c r="G675" s="135"/>
      <c r="H675" s="135"/>
      <c r="I675" s="135"/>
    </row>
    <row r="676" spans="1:9" ht="15" customHeight="1" thickBot="1">
      <c r="A676" s="267">
        <v>1074</v>
      </c>
      <c r="B676" s="268" t="s">
        <v>888</v>
      </c>
      <c r="C676" s="269"/>
      <c r="D676" s="253"/>
      <c r="E676" s="135"/>
      <c r="F676" s="135"/>
      <c r="G676" s="135"/>
      <c r="H676" s="135"/>
      <c r="I676" s="135"/>
    </row>
    <row r="677" spans="1:9" ht="15" customHeight="1" thickBot="1">
      <c r="A677" s="267">
        <v>1075</v>
      </c>
      <c r="B677" s="268" t="s">
        <v>889</v>
      </c>
      <c r="C677" s="269"/>
      <c r="D677" s="253"/>
      <c r="E677" s="135"/>
      <c r="F677" s="135"/>
      <c r="G677" s="135"/>
      <c r="H677" s="135"/>
      <c r="I677" s="135"/>
    </row>
    <row r="678" spans="1:9" ht="15" customHeight="1">
      <c r="A678" s="346">
        <v>1076</v>
      </c>
      <c r="B678" s="375" t="s">
        <v>335</v>
      </c>
      <c r="C678" s="385" t="s">
        <v>892</v>
      </c>
      <c r="D678" s="387" t="s">
        <v>893</v>
      </c>
      <c r="E678" s="387" t="s">
        <v>364</v>
      </c>
      <c r="F678" s="413">
        <v>10761</v>
      </c>
      <c r="G678" s="387" t="s">
        <v>364</v>
      </c>
      <c r="H678" s="244">
        <v>1</v>
      </c>
      <c r="I678" s="388">
        <v>1</v>
      </c>
    </row>
    <row r="679" spans="1:9" ht="15" customHeight="1">
      <c r="A679" s="347"/>
      <c r="B679" s="344"/>
      <c r="C679" s="386"/>
      <c r="D679" s="381"/>
      <c r="E679" s="381"/>
      <c r="F679" s="406"/>
      <c r="G679" s="381"/>
      <c r="H679" s="245">
        <v>1</v>
      </c>
      <c r="I679" s="383"/>
    </row>
    <row r="680" spans="1:9" ht="15" customHeight="1">
      <c r="A680" s="347"/>
      <c r="B680" s="344"/>
      <c r="C680" s="377" t="s">
        <v>894</v>
      </c>
      <c r="D680" s="411" t="s">
        <v>909</v>
      </c>
      <c r="E680" s="379" t="s">
        <v>335</v>
      </c>
      <c r="F680" s="405">
        <v>10762</v>
      </c>
      <c r="G680" s="379" t="s">
        <v>335</v>
      </c>
      <c r="H680" s="245">
        <v>1</v>
      </c>
      <c r="I680" s="429">
        <v>1</v>
      </c>
    </row>
    <row r="681" spans="1:9" ht="15" customHeight="1" thickBot="1">
      <c r="A681" s="348"/>
      <c r="B681" s="376"/>
      <c r="C681" s="378"/>
      <c r="D681" s="412"/>
      <c r="E681" s="380"/>
      <c r="F681" s="407"/>
      <c r="G681" s="380"/>
      <c r="H681" s="246">
        <v>1</v>
      </c>
      <c r="I681" s="384"/>
    </row>
    <row r="682" spans="1:9" ht="15" customHeight="1">
      <c r="A682" s="346">
        <v>1077</v>
      </c>
      <c r="B682" s="375" t="s">
        <v>1006</v>
      </c>
      <c r="C682" s="385" t="s">
        <v>1007</v>
      </c>
      <c r="D682" s="387" t="s">
        <v>1008</v>
      </c>
      <c r="E682" s="387" t="s">
        <v>1009</v>
      </c>
      <c r="F682" s="388">
        <v>10771</v>
      </c>
      <c r="G682" s="387" t="s">
        <v>1009</v>
      </c>
      <c r="H682" s="137">
        <v>1</v>
      </c>
      <c r="I682" s="388">
        <v>1</v>
      </c>
    </row>
    <row r="683" spans="1:9" ht="15" customHeight="1">
      <c r="A683" s="347"/>
      <c r="B683" s="344"/>
      <c r="C683" s="386"/>
      <c r="D683" s="381"/>
      <c r="E683" s="381"/>
      <c r="F683" s="383"/>
      <c r="G683" s="381"/>
      <c r="H683" s="141">
        <v>1</v>
      </c>
      <c r="I683" s="383"/>
    </row>
    <row r="684" spans="1:9" ht="15" customHeight="1">
      <c r="A684" s="347"/>
      <c r="B684" s="344"/>
      <c r="C684" s="377" t="s">
        <v>1024</v>
      </c>
      <c r="D684" s="379" t="s">
        <v>718</v>
      </c>
      <c r="E684" s="379" t="s">
        <v>99</v>
      </c>
      <c r="F684" s="382">
        <v>10772</v>
      </c>
      <c r="G684" s="379" t="s">
        <v>99</v>
      </c>
      <c r="H684" s="214">
        <v>1</v>
      </c>
      <c r="I684" s="382">
        <v>1</v>
      </c>
    </row>
    <row r="685" spans="1:9" ht="15" customHeight="1">
      <c r="A685" s="347"/>
      <c r="B685" s="344"/>
      <c r="C685" s="377"/>
      <c r="D685" s="379"/>
      <c r="E685" s="381"/>
      <c r="F685" s="383"/>
      <c r="G685" s="381"/>
      <c r="H685" s="41">
        <v>1</v>
      </c>
      <c r="I685" s="382"/>
    </row>
    <row r="686" spans="1:9" ht="15" customHeight="1">
      <c r="A686" s="347"/>
      <c r="B686" s="344"/>
      <c r="C686" s="377"/>
      <c r="D686" s="379"/>
      <c r="E686" s="379" t="s">
        <v>1025</v>
      </c>
      <c r="F686" s="382">
        <v>10773</v>
      </c>
      <c r="G686" s="379" t="s">
        <v>1025</v>
      </c>
      <c r="H686" s="214">
        <v>1</v>
      </c>
      <c r="I686" s="382"/>
    </row>
    <row r="687" spans="1:9" ht="15" customHeight="1" thickBot="1">
      <c r="A687" s="348"/>
      <c r="B687" s="376"/>
      <c r="C687" s="378"/>
      <c r="D687" s="380"/>
      <c r="E687" s="380"/>
      <c r="F687" s="384"/>
      <c r="G687" s="380"/>
      <c r="H687" s="108">
        <v>1</v>
      </c>
      <c r="I687" s="384"/>
    </row>
    <row r="688" spans="1:9" ht="15" customHeight="1" thickBot="1">
      <c r="A688" s="267">
        <v>1078</v>
      </c>
      <c r="B688" s="268" t="s">
        <v>577</v>
      </c>
      <c r="C688" s="269"/>
      <c r="D688" s="253"/>
      <c r="E688" s="135"/>
      <c r="F688" s="135"/>
      <c r="G688" s="135"/>
      <c r="H688" s="135"/>
      <c r="I688" s="135"/>
    </row>
    <row r="689" spans="1:10" ht="15" customHeight="1">
      <c r="A689" s="611">
        <v>1079</v>
      </c>
      <c r="B689" s="349" t="s">
        <v>1060</v>
      </c>
      <c r="C689" s="385" t="s">
        <v>1022</v>
      </c>
      <c r="D689" s="410" t="s">
        <v>1077</v>
      </c>
      <c r="E689" s="410" t="s">
        <v>142</v>
      </c>
      <c r="F689" s="382">
        <v>10791</v>
      </c>
      <c r="G689" s="387" t="s">
        <v>148</v>
      </c>
      <c r="H689" s="141">
        <v>1</v>
      </c>
      <c r="I689" s="382">
        <v>1</v>
      </c>
    </row>
    <row r="690" spans="1:10" ht="15" customHeight="1">
      <c r="A690" s="612"/>
      <c r="B690" s="341"/>
      <c r="C690" s="377"/>
      <c r="D690" s="411"/>
      <c r="E690" s="411"/>
      <c r="F690" s="382"/>
      <c r="G690" s="381"/>
      <c r="H690" s="41">
        <v>1</v>
      </c>
      <c r="I690" s="382"/>
    </row>
    <row r="691" spans="1:10" ht="15" customHeight="1">
      <c r="A691" s="612"/>
      <c r="B691" s="341"/>
      <c r="C691" s="377"/>
      <c r="D691" s="411"/>
      <c r="E691" s="411"/>
      <c r="F691" s="429">
        <v>10792</v>
      </c>
      <c r="G691" s="379" t="s">
        <v>147</v>
      </c>
      <c r="H691" s="141">
        <v>1</v>
      </c>
      <c r="I691" s="382"/>
    </row>
    <row r="692" spans="1:10" ht="15" customHeight="1">
      <c r="A692" s="612"/>
      <c r="B692" s="341"/>
      <c r="C692" s="377"/>
      <c r="D692" s="411"/>
      <c r="E692" s="411"/>
      <c r="F692" s="383"/>
      <c r="G692" s="381"/>
      <c r="H692" s="141">
        <v>1</v>
      </c>
      <c r="I692" s="382"/>
    </row>
    <row r="693" spans="1:10" ht="15" customHeight="1">
      <c r="A693" s="612"/>
      <c r="B693" s="341"/>
      <c r="C693" s="377"/>
      <c r="D693" s="411"/>
      <c r="E693" s="411"/>
      <c r="F693" s="429">
        <v>10793</v>
      </c>
      <c r="G693" s="399" t="s">
        <v>1023</v>
      </c>
      <c r="H693" s="41">
        <v>1</v>
      </c>
      <c r="I693" s="382"/>
    </row>
    <row r="694" spans="1:10" ht="15" customHeight="1">
      <c r="A694" s="612"/>
      <c r="B694" s="341"/>
      <c r="C694" s="377"/>
      <c r="D694" s="411"/>
      <c r="E694" s="411"/>
      <c r="F694" s="383"/>
      <c r="G694" s="381"/>
      <c r="H694" s="141">
        <v>1</v>
      </c>
      <c r="I694" s="382"/>
    </row>
    <row r="695" spans="1:10" ht="15" customHeight="1">
      <c r="A695" s="612"/>
      <c r="B695" s="341"/>
      <c r="C695" s="377"/>
      <c r="D695" s="411"/>
      <c r="E695" s="399" t="s">
        <v>149</v>
      </c>
      <c r="F695" s="429">
        <v>10794</v>
      </c>
      <c r="G695" s="399" t="s">
        <v>145</v>
      </c>
      <c r="H695" s="41">
        <v>1</v>
      </c>
      <c r="I695" s="382"/>
    </row>
    <row r="696" spans="1:10" ht="15" customHeight="1">
      <c r="A696" s="612"/>
      <c r="B696" s="341"/>
      <c r="C696" s="377"/>
      <c r="D696" s="411"/>
      <c r="E696" s="379"/>
      <c r="F696" s="383"/>
      <c r="G696" s="381"/>
      <c r="H696" s="270">
        <v>1</v>
      </c>
      <c r="I696" s="382"/>
    </row>
    <row r="697" spans="1:10" ht="15" customHeight="1">
      <c r="A697" s="612"/>
      <c r="B697" s="341"/>
      <c r="C697" s="377"/>
      <c r="D697" s="411"/>
      <c r="E697" s="379"/>
      <c r="F697" s="614">
        <v>10795</v>
      </c>
      <c r="G697" s="399" t="s">
        <v>146</v>
      </c>
      <c r="H697" s="172">
        <v>1</v>
      </c>
      <c r="I697" s="382"/>
    </row>
    <row r="698" spans="1:10" ht="15" customHeight="1" thickBot="1">
      <c r="A698" s="613"/>
      <c r="B698" s="365"/>
      <c r="C698" s="378"/>
      <c r="D698" s="412"/>
      <c r="E698" s="380"/>
      <c r="F698" s="615"/>
      <c r="G698" s="380"/>
      <c r="H698" s="108">
        <v>1</v>
      </c>
      <c r="I698" s="384"/>
    </row>
    <row r="699" spans="1:10" ht="15" customHeight="1">
      <c r="A699" s="247"/>
      <c r="B699" s="173"/>
      <c r="C699" s="248"/>
      <c r="D699" s="249"/>
      <c r="E699" s="250"/>
      <c r="F699" s="271"/>
      <c r="G699" s="250"/>
      <c r="H699" s="35"/>
      <c r="I699" s="35"/>
    </row>
    <row r="700" spans="1:10" ht="15" customHeight="1">
      <c r="A700" s="35"/>
      <c r="B700" s="250"/>
      <c r="C700" s="35"/>
      <c r="D700" s="35"/>
      <c r="E700" s="35"/>
      <c r="F700" s="35"/>
      <c r="G700" s="35"/>
      <c r="H700" s="35"/>
      <c r="I700" s="35"/>
    </row>
    <row r="701" spans="1:10" ht="15" customHeight="1">
      <c r="A701" s="22" t="s">
        <v>211</v>
      </c>
      <c r="C701" s="35"/>
      <c r="D701" s="35"/>
      <c r="E701" s="35"/>
      <c r="F701" s="35"/>
      <c r="G701" s="35"/>
      <c r="H701" s="218">
        <v>643</v>
      </c>
      <c r="I701" s="47">
        <v>115</v>
      </c>
      <c r="J701" s="3"/>
    </row>
    <row r="702" spans="1:10" ht="15" customHeight="1">
      <c r="A702" s="92"/>
      <c r="B702" s="72" t="s">
        <v>774</v>
      </c>
      <c r="C702" s="5"/>
      <c r="D702" s="35"/>
      <c r="E702" s="35"/>
      <c r="F702" s="35"/>
      <c r="G702" s="35"/>
      <c r="H702" s="442" t="s">
        <v>737</v>
      </c>
      <c r="I702" s="445" t="s">
        <v>736</v>
      </c>
    </row>
    <row r="703" spans="1:10" ht="15" customHeight="1">
      <c r="A703" s="62"/>
      <c r="B703" s="72" t="s">
        <v>414</v>
      </c>
      <c r="C703" s="5"/>
      <c r="D703" s="35"/>
      <c r="E703" s="35"/>
      <c r="F703" s="35"/>
      <c r="G703" s="35"/>
      <c r="H703" s="443"/>
      <c r="I703" s="446"/>
    </row>
    <row r="704" spans="1:10" ht="15" customHeight="1">
      <c r="A704" s="61"/>
      <c r="B704" s="55" t="s">
        <v>169</v>
      </c>
      <c r="C704" s="5"/>
      <c r="D704" s="35"/>
      <c r="E704" s="35"/>
      <c r="F704" s="35"/>
      <c r="G704" s="35"/>
      <c r="H704" s="444"/>
      <c r="I704" s="447"/>
    </row>
    <row r="705" spans="1:9" ht="15" customHeight="1">
      <c r="A705" s="2"/>
      <c r="B705" s="2"/>
      <c r="C705" s="5"/>
      <c r="D705" s="35"/>
      <c r="E705" s="35"/>
      <c r="F705" s="35"/>
      <c r="G705" s="35"/>
      <c r="H705" s="3"/>
      <c r="I705" s="35"/>
    </row>
    <row r="706" spans="1:9" ht="15" customHeight="1">
      <c r="A706" s="22" t="s">
        <v>421</v>
      </c>
      <c r="B706" s="2"/>
      <c r="C706" s="5"/>
      <c r="D706" s="35"/>
      <c r="E706" s="35"/>
      <c r="F706" s="35"/>
      <c r="G706" s="35"/>
      <c r="H706" s="3"/>
      <c r="I706" s="35"/>
    </row>
    <row r="707" spans="1:9" s="1" customFormat="1" ht="15" customHeight="1">
      <c r="D707" s="75" t="s">
        <v>416</v>
      </c>
      <c r="E707" s="75" t="s">
        <v>417</v>
      </c>
      <c r="I707" s="35"/>
    </row>
    <row r="708" spans="1:9" s="1" customFormat="1" ht="15" customHeight="1">
      <c r="A708" s="76" t="s">
        <v>418</v>
      </c>
      <c r="B708" s="77"/>
      <c r="C708" s="78"/>
      <c r="D708" s="79">
        <v>115</v>
      </c>
      <c r="E708" s="79">
        <v>592</v>
      </c>
      <c r="H708" s="35"/>
      <c r="I708" s="35"/>
    </row>
    <row r="709" spans="1:9" s="1" customFormat="1" ht="15" customHeight="1">
      <c r="A709" s="76" t="s">
        <v>419</v>
      </c>
      <c r="B709" s="77"/>
      <c r="C709" s="78"/>
      <c r="D709" s="79">
        <v>22</v>
      </c>
      <c r="E709" s="79">
        <v>51</v>
      </c>
      <c r="H709" s="35"/>
      <c r="I709" s="35"/>
    </row>
    <row r="710" spans="1:9" s="1" customFormat="1" ht="15" customHeight="1">
      <c r="A710" s="80" t="s">
        <v>420</v>
      </c>
      <c r="B710" s="81"/>
      <c r="C710" s="82"/>
      <c r="D710" s="83">
        <v>137</v>
      </c>
      <c r="E710" s="83">
        <v>643</v>
      </c>
      <c r="H710" s="35"/>
      <c r="I710" s="3"/>
    </row>
    <row r="711" spans="1:9" s="1" customFormat="1" ht="15" customHeight="1">
      <c r="A711" s="55"/>
      <c r="H711" s="35"/>
      <c r="I711" s="3"/>
    </row>
    <row r="712" spans="1:9" s="1" customFormat="1" ht="15" customHeight="1">
      <c r="A712" s="84" t="s">
        <v>346</v>
      </c>
      <c r="B712" s="81"/>
      <c r="C712" s="81"/>
      <c r="D712" s="81"/>
      <c r="E712" s="85">
        <v>18</v>
      </c>
      <c r="H712" s="35"/>
      <c r="I712" s="3"/>
    </row>
    <row r="713" spans="1:9" s="1" customFormat="1" ht="15" customHeight="1">
      <c r="A713" s="84" t="s">
        <v>899</v>
      </c>
      <c r="B713" s="81"/>
      <c r="C713" s="81"/>
      <c r="D713" s="81"/>
      <c r="E713" s="85">
        <v>43</v>
      </c>
      <c r="H713" s="35"/>
      <c r="I713" s="3"/>
    </row>
    <row r="714" spans="1:9" ht="18" customHeight="1">
      <c r="A714" s="2"/>
      <c r="B714" s="55"/>
      <c r="C714" s="63"/>
      <c r="D714" s="1"/>
      <c r="E714" s="1"/>
      <c r="F714" s="2"/>
      <c r="G714" s="1"/>
      <c r="H714" s="35"/>
    </row>
    <row r="715" spans="1:9" ht="18" customHeight="1">
      <c r="A715" s="5"/>
      <c r="B715" s="2"/>
      <c r="C715" s="63"/>
      <c r="D715" s="1"/>
      <c r="E715" s="1"/>
      <c r="F715" s="2"/>
      <c r="G715" s="1"/>
      <c r="H715" s="35"/>
    </row>
    <row r="716" spans="1:9" ht="16.5" customHeight="1">
      <c r="A716" s="1"/>
      <c r="B716" s="2"/>
      <c r="C716" s="63"/>
      <c r="D716" s="1"/>
      <c r="E716" s="1"/>
      <c r="F716" s="2"/>
      <c r="G716" s="1"/>
      <c r="H716" s="35"/>
    </row>
    <row r="717" spans="1:9" ht="16.5" customHeight="1">
      <c r="A717" s="2"/>
      <c r="B717" s="2"/>
      <c r="C717" s="2"/>
      <c r="D717" s="2"/>
      <c r="E717" s="1"/>
      <c r="G717" s="1"/>
      <c r="H717" s="35"/>
    </row>
    <row r="718" spans="1:9" ht="16.5" customHeight="1">
      <c r="A718" s="2"/>
      <c r="B718" s="2"/>
      <c r="C718" s="2"/>
      <c r="D718" s="2"/>
      <c r="E718" s="1"/>
      <c r="G718" s="1"/>
      <c r="H718" s="35"/>
    </row>
    <row r="719" spans="1:9" ht="16.5" customHeight="1">
      <c r="A719" s="2"/>
      <c r="B719" s="2"/>
    </row>
    <row r="720" spans="1:9" ht="16.5" customHeight="1">
      <c r="A720" s="2"/>
      <c r="B720" s="2"/>
      <c r="C720" s="5"/>
      <c r="D720" s="1"/>
    </row>
    <row r="721" spans="1:8" ht="16.5" customHeight="1"/>
    <row r="722" spans="1:8" ht="16.5" customHeight="1"/>
    <row r="723" spans="1:8" ht="16.5" customHeight="1"/>
    <row r="724" spans="1:8" ht="16.5" customHeight="1"/>
    <row r="725" spans="1:8" ht="16.5" customHeight="1"/>
    <row r="726" spans="1:8" ht="16.5" customHeight="1">
      <c r="A726" s="2"/>
      <c r="B726" s="2"/>
      <c r="C726" s="2"/>
      <c r="D726" s="2"/>
      <c r="E726" s="2"/>
      <c r="F726" s="2"/>
      <c r="G726" s="2"/>
      <c r="H726" s="1"/>
    </row>
    <row r="727" spans="1:8" ht="16.5" customHeight="1">
      <c r="A727" s="2"/>
      <c r="B727" s="2"/>
      <c r="C727" s="2"/>
      <c r="D727" s="2"/>
      <c r="E727" s="2"/>
      <c r="F727" s="2"/>
      <c r="G727" s="2"/>
      <c r="H727" s="1"/>
    </row>
    <row r="728" spans="1:8" ht="16.5" customHeight="1">
      <c r="A728" s="2"/>
      <c r="B728" s="2"/>
      <c r="C728" s="2"/>
      <c r="D728" s="2"/>
      <c r="E728" s="2"/>
      <c r="F728" s="2"/>
      <c r="G728" s="2"/>
      <c r="H728" s="1"/>
    </row>
    <row r="729" spans="1:8" ht="16.5" customHeight="1">
      <c r="A729" s="2"/>
      <c r="B729" s="2"/>
      <c r="C729" s="2"/>
      <c r="D729" s="2"/>
      <c r="E729" s="2"/>
      <c r="F729" s="2"/>
      <c r="G729" s="2"/>
      <c r="H729" s="1"/>
    </row>
    <row r="730" spans="1:8" ht="16.5" customHeight="1">
      <c r="A730" s="2"/>
      <c r="B730" s="2"/>
      <c r="C730" s="2"/>
      <c r="D730" s="2"/>
      <c r="E730" s="2"/>
      <c r="F730" s="2"/>
      <c r="G730" s="2"/>
      <c r="H730" s="1"/>
    </row>
    <row r="731" spans="1:8" ht="16.5" customHeight="1">
      <c r="A731" s="2"/>
      <c r="B731" s="2"/>
      <c r="C731" s="2"/>
      <c r="D731" s="2"/>
      <c r="E731" s="2"/>
      <c r="F731" s="2"/>
      <c r="G731" s="2"/>
      <c r="H731" s="1"/>
    </row>
    <row r="732" spans="1:8" ht="16.5" customHeight="1">
      <c r="A732" s="2"/>
      <c r="B732" s="2"/>
      <c r="C732" s="2"/>
      <c r="D732" s="2"/>
      <c r="E732" s="2"/>
      <c r="F732" s="2"/>
      <c r="G732" s="2"/>
      <c r="H732" s="1"/>
    </row>
    <row r="733" spans="1:8" ht="16.5" customHeight="1">
      <c r="A733" s="2"/>
      <c r="B733" s="2"/>
      <c r="C733" s="2"/>
      <c r="D733" s="2"/>
      <c r="E733" s="2"/>
      <c r="F733" s="2"/>
      <c r="G733" s="2"/>
      <c r="H733" s="1"/>
    </row>
    <row r="734" spans="1:8" ht="16.5" customHeight="1">
      <c r="A734" s="2"/>
      <c r="B734" s="2"/>
      <c r="C734" s="2"/>
      <c r="D734" s="2"/>
      <c r="E734" s="2"/>
      <c r="F734" s="2"/>
      <c r="G734" s="2"/>
      <c r="H734" s="1"/>
    </row>
    <row r="735" spans="1:8" ht="16.5" customHeight="1">
      <c r="A735" s="2"/>
      <c r="B735" s="2"/>
      <c r="C735" s="2"/>
      <c r="D735" s="2"/>
      <c r="E735" s="2"/>
      <c r="F735" s="2"/>
      <c r="G735" s="2"/>
      <c r="H735" s="1"/>
    </row>
    <row r="736" spans="1:8" ht="16.5" customHeight="1">
      <c r="A736" s="2"/>
      <c r="B736" s="2"/>
      <c r="C736" s="2"/>
      <c r="D736" s="2"/>
      <c r="E736" s="2"/>
      <c r="F736" s="2"/>
      <c r="G736" s="2"/>
      <c r="H736" s="1"/>
    </row>
    <row r="737" spans="1:8" ht="16.5" customHeight="1">
      <c r="A737" s="2"/>
      <c r="B737" s="2"/>
      <c r="C737" s="2"/>
      <c r="D737" s="2"/>
      <c r="E737" s="2"/>
      <c r="F737" s="2"/>
      <c r="G737" s="2"/>
      <c r="H737" s="1"/>
    </row>
    <row r="738" spans="1:8" ht="16.5" customHeight="1">
      <c r="A738" s="2"/>
      <c r="B738" s="2"/>
      <c r="C738" s="2"/>
      <c r="D738" s="2"/>
      <c r="E738" s="2"/>
      <c r="F738" s="2"/>
      <c r="G738" s="2"/>
      <c r="H738" s="1"/>
    </row>
    <row r="739" spans="1:8" ht="16.5" customHeight="1">
      <c r="A739" s="2"/>
      <c r="B739" s="2"/>
      <c r="C739" s="2"/>
      <c r="D739" s="2"/>
      <c r="E739" s="2"/>
      <c r="F739" s="2"/>
      <c r="G739" s="2"/>
      <c r="H739" s="1"/>
    </row>
    <row r="740" spans="1:8" ht="16.5" customHeight="1">
      <c r="A740" s="2"/>
      <c r="B740" s="2"/>
      <c r="C740" s="2"/>
      <c r="D740" s="2"/>
      <c r="E740" s="2"/>
      <c r="F740" s="2"/>
      <c r="G740" s="2"/>
      <c r="H740" s="1"/>
    </row>
    <row r="741" spans="1:8" ht="16.5" customHeight="1">
      <c r="A741" s="2"/>
      <c r="B741" s="2"/>
      <c r="C741" s="2"/>
      <c r="D741" s="2"/>
      <c r="E741" s="2"/>
      <c r="F741" s="2"/>
      <c r="G741" s="2"/>
      <c r="H741" s="1"/>
    </row>
    <row r="742" spans="1:8" ht="16.5" customHeight="1">
      <c r="A742" s="2"/>
      <c r="B742" s="2"/>
      <c r="C742" s="2"/>
      <c r="D742" s="2"/>
      <c r="E742" s="2"/>
      <c r="F742" s="2"/>
      <c r="G742" s="2"/>
      <c r="H742" s="1"/>
    </row>
    <row r="743" spans="1:8" ht="16.5" customHeight="1">
      <c r="A743" s="2"/>
      <c r="B743" s="2"/>
      <c r="C743" s="2"/>
      <c r="D743" s="2"/>
      <c r="E743" s="2"/>
      <c r="F743" s="2"/>
      <c r="G743" s="2"/>
      <c r="H743" s="1"/>
    </row>
    <row r="744" spans="1:8" ht="16.5" customHeight="1">
      <c r="A744" s="2"/>
      <c r="B744" s="2"/>
      <c r="C744" s="2"/>
      <c r="D744" s="2"/>
      <c r="E744" s="2"/>
      <c r="F744" s="2"/>
      <c r="G744" s="2"/>
      <c r="H744" s="1"/>
    </row>
    <row r="745" spans="1:8" ht="16.5" customHeight="1">
      <c r="A745" s="2"/>
      <c r="B745" s="2"/>
      <c r="C745" s="2"/>
      <c r="D745" s="2"/>
      <c r="E745" s="2"/>
      <c r="F745" s="2"/>
      <c r="G745" s="2"/>
      <c r="H745" s="1"/>
    </row>
    <row r="746" spans="1:8" ht="16.5" customHeight="1">
      <c r="A746" s="2"/>
      <c r="B746" s="2"/>
      <c r="C746" s="2"/>
      <c r="D746" s="2"/>
      <c r="E746" s="2"/>
      <c r="F746" s="2"/>
      <c r="G746" s="2"/>
      <c r="H746" s="1"/>
    </row>
    <row r="747" spans="1:8" ht="16.5" customHeight="1">
      <c r="A747" s="2"/>
      <c r="B747" s="2"/>
      <c r="C747" s="2"/>
      <c r="D747" s="2"/>
      <c r="E747" s="2"/>
      <c r="F747" s="2"/>
      <c r="G747" s="2"/>
      <c r="H747" s="1"/>
    </row>
    <row r="748" spans="1:8" ht="16.5" customHeight="1">
      <c r="A748" s="2"/>
      <c r="B748" s="2"/>
      <c r="C748" s="2"/>
      <c r="D748" s="2"/>
      <c r="E748" s="2"/>
      <c r="F748" s="2"/>
      <c r="G748" s="2"/>
      <c r="H748" s="1"/>
    </row>
    <row r="749" spans="1:8" ht="16.5" customHeight="1">
      <c r="A749" s="2"/>
      <c r="B749" s="2"/>
      <c r="C749" s="2"/>
      <c r="D749" s="2"/>
      <c r="E749" s="2"/>
      <c r="F749" s="2"/>
      <c r="G749" s="2"/>
      <c r="H749" s="1"/>
    </row>
    <row r="750" spans="1:8" ht="16.5" customHeight="1">
      <c r="A750" s="2"/>
      <c r="B750" s="2"/>
      <c r="C750" s="2"/>
      <c r="D750" s="2"/>
      <c r="E750" s="2"/>
      <c r="F750" s="2"/>
      <c r="G750" s="2"/>
      <c r="H750" s="1"/>
    </row>
    <row r="751" spans="1:8" ht="16.5" customHeight="1">
      <c r="A751" s="2"/>
      <c r="B751" s="2"/>
      <c r="C751" s="2"/>
      <c r="D751" s="2"/>
      <c r="E751" s="2"/>
      <c r="F751" s="2"/>
      <c r="G751" s="2"/>
      <c r="H751" s="1"/>
    </row>
    <row r="752" spans="1:8" ht="16.5" customHeight="1">
      <c r="A752" s="2"/>
      <c r="B752" s="2"/>
      <c r="C752" s="2"/>
      <c r="D752" s="2"/>
      <c r="E752" s="2"/>
      <c r="F752" s="2"/>
      <c r="G752" s="2"/>
      <c r="H752" s="1"/>
    </row>
    <row r="753" spans="1:8" ht="16.5" customHeight="1">
      <c r="A753" s="2"/>
      <c r="B753" s="2"/>
      <c r="C753" s="2"/>
      <c r="D753" s="2"/>
      <c r="E753" s="2"/>
      <c r="F753" s="2"/>
      <c r="G753" s="2"/>
      <c r="H753" s="1"/>
    </row>
    <row r="754" spans="1:8" ht="16.5" customHeight="1">
      <c r="A754" s="2"/>
      <c r="B754" s="2"/>
      <c r="C754" s="2"/>
      <c r="D754" s="2"/>
      <c r="E754" s="2"/>
      <c r="F754" s="2"/>
      <c r="G754" s="2"/>
      <c r="H754" s="1"/>
    </row>
    <row r="755" spans="1:8" ht="16.5" customHeight="1">
      <c r="A755" s="2"/>
      <c r="B755" s="2"/>
      <c r="C755" s="2"/>
      <c r="D755" s="2"/>
      <c r="E755" s="2"/>
      <c r="F755" s="2"/>
      <c r="G755" s="2"/>
      <c r="H755" s="1"/>
    </row>
    <row r="756" spans="1:8" ht="16.5" customHeight="1">
      <c r="A756" s="2"/>
      <c r="B756" s="2"/>
      <c r="C756" s="2"/>
      <c r="D756" s="2"/>
      <c r="E756" s="2"/>
      <c r="F756" s="2"/>
      <c r="G756" s="2"/>
      <c r="H756" s="1"/>
    </row>
    <row r="757" spans="1:8" ht="16.5" customHeight="1">
      <c r="A757" s="2"/>
      <c r="B757" s="2"/>
      <c r="C757" s="2"/>
      <c r="D757" s="2"/>
      <c r="E757" s="2"/>
      <c r="F757" s="2"/>
      <c r="G757" s="2"/>
      <c r="H757" s="1"/>
    </row>
    <row r="758" spans="1:8" ht="16.5" customHeight="1">
      <c r="A758" s="2"/>
      <c r="B758" s="2"/>
      <c r="C758" s="2"/>
      <c r="D758" s="2"/>
      <c r="E758" s="2"/>
      <c r="F758" s="2"/>
      <c r="G758" s="2"/>
      <c r="H758" s="1"/>
    </row>
    <row r="759" spans="1:8" ht="16.5" customHeight="1">
      <c r="A759" s="2"/>
      <c r="B759" s="2"/>
      <c r="C759" s="2"/>
      <c r="D759" s="2"/>
      <c r="E759" s="2"/>
      <c r="F759" s="2"/>
      <c r="G759" s="2"/>
      <c r="H759" s="1"/>
    </row>
    <row r="760" spans="1:8" ht="16.5" customHeight="1">
      <c r="A760" s="2"/>
      <c r="B760" s="2"/>
      <c r="C760" s="2"/>
      <c r="D760" s="2"/>
      <c r="E760" s="2"/>
      <c r="F760" s="2"/>
      <c r="G760" s="2"/>
      <c r="H760" s="1"/>
    </row>
    <row r="761" spans="1:8" ht="16.5" customHeight="1">
      <c r="A761" s="2"/>
      <c r="B761" s="2"/>
      <c r="C761" s="2"/>
      <c r="D761" s="2"/>
      <c r="E761" s="2"/>
      <c r="F761" s="2"/>
      <c r="G761" s="2"/>
      <c r="H761" s="1"/>
    </row>
    <row r="762" spans="1:8" ht="16.5" customHeight="1">
      <c r="A762" s="2"/>
      <c r="B762" s="2"/>
      <c r="C762" s="2"/>
      <c r="D762" s="2"/>
      <c r="E762" s="2"/>
      <c r="F762" s="2"/>
      <c r="G762" s="2"/>
      <c r="H762" s="1"/>
    </row>
    <row r="763" spans="1:8" ht="16.5" customHeight="1">
      <c r="A763" s="2"/>
      <c r="B763" s="2"/>
      <c r="C763" s="2"/>
      <c r="D763" s="2"/>
      <c r="E763" s="2"/>
      <c r="F763" s="2"/>
      <c r="G763" s="2"/>
      <c r="H763" s="1"/>
    </row>
    <row r="764" spans="1:8" ht="16.5" customHeight="1">
      <c r="A764" s="2"/>
      <c r="B764" s="2"/>
      <c r="C764" s="2"/>
      <c r="D764" s="2"/>
      <c r="E764" s="2"/>
      <c r="F764" s="2"/>
      <c r="G764" s="2"/>
      <c r="H764" s="1"/>
    </row>
    <row r="765" spans="1:8" ht="16.5" customHeight="1">
      <c r="A765" s="2"/>
      <c r="B765" s="2"/>
      <c r="C765" s="2"/>
      <c r="D765" s="2"/>
      <c r="E765" s="2"/>
      <c r="F765" s="2"/>
      <c r="G765" s="2"/>
      <c r="H765" s="1"/>
    </row>
    <row r="766" spans="1:8" ht="16.5" customHeight="1">
      <c r="A766" s="2"/>
      <c r="B766" s="2"/>
      <c r="C766" s="2"/>
      <c r="D766" s="2"/>
      <c r="E766" s="2"/>
      <c r="F766" s="2"/>
      <c r="G766" s="2"/>
      <c r="H766" s="1"/>
    </row>
    <row r="767" spans="1:8" ht="16.5" customHeight="1">
      <c r="A767" s="2"/>
      <c r="B767" s="2"/>
      <c r="C767" s="2"/>
      <c r="D767" s="2"/>
      <c r="E767" s="2"/>
      <c r="F767" s="2"/>
      <c r="G767" s="2"/>
      <c r="H767" s="1"/>
    </row>
    <row r="768" spans="1:8" ht="16.5" customHeight="1">
      <c r="A768" s="2"/>
      <c r="B768" s="2"/>
      <c r="C768" s="2"/>
      <c r="D768" s="2"/>
      <c r="E768" s="2"/>
      <c r="F768" s="2"/>
      <c r="G768" s="2"/>
      <c r="H768" s="1"/>
    </row>
    <row r="769" spans="1:8" ht="16.5" customHeight="1">
      <c r="A769" s="2"/>
      <c r="B769" s="2"/>
      <c r="C769" s="2"/>
      <c r="D769" s="2"/>
      <c r="E769" s="2"/>
      <c r="F769" s="2"/>
      <c r="G769" s="2"/>
      <c r="H769" s="1"/>
    </row>
    <row r="770" spans="1:8" ht="16.5" customHeight="1">
      <c r="A770" s="2"/>
      <c r="B770" s="2"/>
      <c r="C770" s="2"/>
      <c r="D770" s="2"/>
      <c r="E770" s="2"/>
      <c r="F770" s="2"/>
      <c r="G770" s="2"/>
      <c r="H770" s="1"/>
    </row>
    <row r="771" spans="1:8" ht="16.5" customHeight="1">
      <c r="A771" s="2"/>
      <c r="B771" s="2"/>
      <c r="C771" s="2"/>
      <c r="D771" s="2"/>
      <c r="E771" s="2"/>
      <c r="F771" s="2"/>
      <c r="G771" s="2"/>
      <c r="H771" s="1"/>
    </row>
    <row r="772" spans="1:8" ht="16.5" customHeight="1">
      <c r="A772" s="2"/>
      <c r="B772" s="2"/>
      <c r="C772" s="2"/>
      <c r="D772" s="2"/>
      <c r="E772" s="2"/>
      <c r="F772" s="2"/>
      <c r="G772" s="2"/>
      <c r="H772" s="1"/>
    </row>
    <row r="773" spans="1:8" ht="16.5" customHeight="1">
      <c r="A773" s="2"/>
      <c r="B773" s="2"/>
      <c r="C773" s="2"/>
      <c r="D773" s="2"/>
      <c r="E773" s="2"/>
      <c r="F773" s="2"/>
      <c r="G773" s="2"/>
      <c r="H773" s="1"/>
    </row>
    <row r="774" spans="1:8" ht="16.5" customHeight="1">
      <c r="A774" s="2"/>
      <c r="B774" s="2"/>
      <c r="C774" s="2"/>
      <c r="D774" s="2"/>
      <c r="E774" s="2"/>
      <c r="F774" s="2"/>
      <c r="G774" s="2"/>
      <c r="H774" s="1"/>
    </row>
    <row r="775" spans="1:8" ht="16.5" customHeight="1">
      <c r="A775" s="2"/>
      <c r="B775" s="2"/>
      <c r="C775" s="2"/>
      <c r="D775" s="2"/>
      <c r="E775" s="2"/>
      <c r="F775" s="2"/>
      <c r="G775" s="2"/>
      <c r="H775" s="1"/>
    </row>
    <row r="776" spans="1:8" ht="16.5" customHeight="1">
      <c r="A776" s="2"/>
      <c r="B776" s="2"/>
      <c r="C776" s="2"/>
      <c r="D776" s="2"/>
      <c r="E776" s="2"/>
      <c r="F776" s="2"/>
      <c r="G776" s="2"/>
      <c r="H776" s="1"/>
    </row>
    <row r="777" spans="1:8" ht="16.5" customHeight="1">
      <c r="A777" s="2"/>
      <c r="B777" s="2"/>
      <c r="C777" s="2"/>
      <c r="D777" s="2"/>
      <c r="E777" s="2"/>
      <c r="F777" s="2"/>
      <c r="G777" s="2"/>
      <c r="H777" s="1"/>
    </row>
    <row r="778" spans="1:8" ht="16.5" customHeight="1">
      <c r="A778" s="2"/>
      <c r="B778" s="2"/>
      <c r="C778" s="2"/>
      <c r="D778" s="2"/>
      <c r="E778" s="2"/>
      <c r="F778" s="2"/>
      <c r="G778" s="2"/>
      <c r="H778" s="1"/>
    </row>
    <row r="779" spans="1:8" ht="16.5" customHeight="1">
      <c r="A779" s="2"/>
      <c r="B779" s="2"/>
      <c r="C779" s="2"/>
      <c r="D779" s="2"/>
      <c r="E779" s="2"/>
      <c r="F779" s="2"/>
      <c r="G779" s="2"/>
      <c r="H779" s="1"/>
    </row>
    <row r="780" spans="1:8" ht="16.5" customHeight="1">
      <c r="A780" s="2"/>
      <c r="B780" s="2"/>
      <c r="C780" s="2"/>
      <c r="D780" s="2"/>
      <c r="E780" s="2"/>
      <c r="F780" s="2"/>
      <c r="G780" s="2"/>
      <c r="H780" s="1"/>
    </row>
    <row r="781" spans="1:8" ht="16.5" customHeight="1">
      <c r="A781" s="2"/>
      <c r="B781" s="2"/>
      <c r="C781" s="2"/>
      <c r="D781" s="2"/>
      <c r="E781" s="2"/>
      <c r="F781" s="2"/>
      <c r="G781" s="2"/>
      <c r="H781" s="1"/>
    </row>
    <row r="782" spans="1:8" ht="16.5" customHeight="1">
      <c r="A782" s="2"/>
      <c r="B782" s="2"/>
      <c r="C782" s="2"/>
      <c r="D782" s="2"/>
      <c r="E782" s="2"/>
      <c r="F782" s="2"/>
      <c r="G782" s="2"/>
      <c r="H782" s="1"/>
    </row>
    <row r="783" spans="1:8" ht="16.5" customHeight="1">
      <c r="A783" s="2"/>
      <c r="B783" s="2"/>
      <c r="C783" s="2"/>
      <c r="D783" s="2"/>
      <c r="E783" s="2"/>
      <c r="F783" s="2"/>
      <c r="G783" s="2"/>
      <c r="H783" s="1"/>
    </row>
    <row r="784" spans="1:8" ht="16.5" customHeight="1">
      <c r="A784" s="2"/>
      <c r="B784" s="2"/>
      <c r="C784" s="2"/>
      <c r="D784" s="2"/>
      <c r="E784" s="2"/>
      <c r="F784" s="2"/>
      <c r="G784" s="2"/>
      <c r="H784" s="1"/>
    </row>
    <row r="785" spans="1:8" ht="16.5" customHeight="1">
      <c r="A785" s="2"/>
      <c r="B785" s="2"/>
      <c r="C785" s="2"/>
      <c r="D785" s="2"/>
      <c r="E785" s="2"/>
      <c r="F785" s="2"/>
      <c r="G785" s="2"/>
      <c r="H785" s="1"/>
    </row>
    <row r="786" spans="1:8" ht="16.5" customHeight="1">
      <c r="A786" s="2"/>
      <c r="B786" s="2"/>
      <c r="C786" s="2"/>
      <c r="D786" s="2"/>
      <c r="E786" s="2"/>
      <c r="F786" s="2"/>
      <c r="G786" s="2"/>
      <c r="H786" s="1"/>
    </row>
    <row r="787" spans="1:8" ht="16.5" customHeight="1">
      <c r="A787" s="2"/>
      <c r="B787" s="2"/>
      <c r="C787" s="2"/>
      <c r="D787" s="2"/>
      <c r="E787" s="2"/>
      <c r="F787" s="2"/>
      <c r="G787" s="2"/>
      <c r="H787" s="1"/>
    </row>
    <row r="788" spans="1:8" ht="16.5" customHeight="1">
      <c r="A788" s="2"/>
      <c r="B788" s="2"/>
      <c r="C788" s="2"/>
      <c r="D788" s="2"/>
      <c r="E788" s="2"/>
      <c r="F788" s="2"/>
      <c r="G788" s="2"/>
      <c r="H788" s="1"/>
    </row>
    <row r="789" spans="1:8" ht="16.5" customHeight="1">
      <c r="A789" s="2"/>
      <c r="B789" s="2"/>
      <c r="C789" s="2"/>
      <c r="D789" s="2"/>
      <c r="E789" s="2"/>
      <c r="F789" s="2"/>
      <c r="G789" s="2"/>
      <c r="H789" s="1"/>
    </row>
    <row r="790" spans="1:8" ht="16.5" customHeight="1">
      <c r="A790" s="2"/>
      <c r="B790" s="2"/>
      <c r="C790" s="2"/>
      <c r="D790" s="2"/>
      <c r="E790" s="2"/>
      <c r="F790" s="2"/>
      <c r="G790" s="2"/>
      <c r="H790" s="1"/>
    </row>
    <row r="791" spans="1:8" ht="16.5" customHeight="1">
      <c r="A791" s="2"/>
      <c r="B791" s="2"/>
      <c r="C791" s="2"/>
      <c r="D791" s="2"/>
      <c r="E791" s="2"/>
      <c r="F791" s="2"/>
      <c r="G791" s="2"/>
      <c r="H791" s="1"/>
    </row>
    <row r="792" spans="1:8" ht="16.5" customHeight="1">
      <c r="A792" s="2"/>
      <c r="B792" s="2"/>
      <c r="C792" s="2"/>
      <c r="D792" s="2"/>
      <c r="E792" s="2"/>
      <c r="F792" s="2"/>
      <c r="G792" s="2"/>
      <c r="H792" s="1"/>
    </row>
    <row r="793" spans="1:8" ht="16.5" customHeight="1">
      <c r="A793" s="2"/>
      <c r="B793" s="2"/>
      <c r="C793" s="2"/>
      <c r="D793" s="2"/>
      <c r="E793" s="2"/>
      <c r="F793" s="2"/>
      <c r="G793" s="2"/>
      <c r="H793" s="1"/>
    </row>
    <row r="794" spans="1:8" ht="16.5" customHeight="1">
      <c r="A794" s="2"/>
      <c r="B794" s="2"/>
      <c r="C794" s="2"/>
      <c r="D794" s="2"/>
      <c r="E794" s="2"/>
      <c r="F794" s="2"/>
      <c r="G794" s="2"/>
      <c r="H794" s="1"/>
    </row>
    <row r="795" spans="1:8" ht="16.5" customHeight="1">
      <c r="A795" s="2"/>
      <c r="B795" s="2"/>
      <c r="C795" s="2"/>
      <c r="D795" s="2"/>
      <c r="E795" s="2"/>
      <c r="F795" s="2"/>
      <c r="G795" s="2"/>
      <c r="H795" s="1"/>
    </row>
    <row r="796" spans="1:8" ht="16.5" customHeight="1">
      <c r="A796" s="2"/>
      <c r="B796" s="2"/>
      <c r="C796" s="2"/>
      <c r="D796" s="2"/>
      <c r="E796" s="2"/>
      <c r="F796" s="2"/>
      <c r="G796" s="2"/>
      <c r="H796" s="1"/>
    </row>
    <row r="797" spans="1:8" ht="16.5" customHeight="1">
      <c r="A797" s="2"/>
      <c r="B797" s="2"/>
      <c r="C797" s="2"/>
      <c r="D797" s="2"/>
      <c r="E797" s="2"/>
      <c r="F797" s="2"/>
      <c r="G797" s="2"/>
      <c r="H797" s="1"/>
    </row>
    <row r="798" spans="1:8" ht="16.5" customHeight="1">
      <c r="A798" s="2"/>
      <c r="B798" s="2"/>
      <c r="C798" s="2"/>
      <c r="D798" s="2"/>
      <c r="E798" s="2"/>
      <c r="F798" s="2"/>
      <c r="G798" s="2"/>
      <c r="H798" s="1"/>
    </row>
    <row r="799" spans="1:8" ht="16.5" customHeight="1">
      <c r="A799" s="2"/>
      <c r="B799" s="2"/>
      <c r="C799" s="2"/>
      <c r="D799" s="2"/>
      <c r="E799" s="2"/>
      <c r="F799" s="2"/>
      <c r="G799" s="2"/>
      <c r="H799" s="1"/>
    </row>
    <row r="800" spans="1:8" ht="16.5" customHeight="1">
      <c r="A800" s="2"/>
      <c r="B800" s="2"/>
      <c r="C800" s="2"/>
      <c r="D800" s="2"/>
      <c r="E800" s="2"/>
      <c r="F800" s="2"/>
      <c r="G800" s="2"/>
      <c r="H800" s="1"/>
    </row>
    <row r="801" spans="1:8" ht="16.5" customHeight="1">
      <c r="A801" s="2"/>
      <c r="B801" s="2"/>
      <c r="C801" s="2"/>
      <c r="D801" s="2"/>
      <c r="E801" s="2"/>
      <c r="F801" s="2"/>
      <c r="G801" s="2"/>
      <c r="H801" s="1"/>
    </row>
    <row r="802" spans="1:8" ht="16.5" customHeight="1">
      <c r="A802" s="2"/>
      <c r="B802" s="2"/>
      <c r="C802" s="2"/>
      <c r="D802" s="2"/>
      <c r="E802" s="2"/>
      <c r="F802" s="2"/>
      <c r="G802" s="2"/>
      <c r="H802" s="1"/>
    </row>
    <row r="803" spans="1:8" ht="16.5" customHeight="1">
      <c r="A803" s="2"/>
      <c r="B803" s="2"/>
      <c r="C803" s="2"/>
      <c r="D803" s="2"/>
      <c r="E803" s="2"/>
      <c r="F803" s="2"/>
      <c r="G803" s="2"/>
      <c r="H803" s="1"/>
    </row>
    <row r="804" spans="1:8" ht="16.5" customHeight="1">
      <c r="A804" s="2"/>
      <c r="B804" s="2"/>
      <c r="C804" s="2"/>
      <c r="D804" s="2"/>
      <c r="E804" s="2"/>
      <c r="F804" s="2"/>
      <c r="G804" s="2"/>
      <c r="H804" s="1"/>
    </row>
    <row r="805" spans="1:8" ht="16.5" customHeight="1">
      <c r="A805" s="2"/>
      <c r="B805" s="2"/>
      <c r="C805" s="2"/>
      <c r="D805" s="2"/>
      <c r="E805" s="2"/>
      <c r="F805" s="2"/>
      <c r="G805" s="2"/>
      <c r="H805" s="1"/>
    </row>
    <row r="806" spans="1:8" ht="16.5" customHeight="1">
      <c r="A806" s="2"/>
      <c r="B806" s="2"/>
      <c r="C806" s="2"/>
      <c r="D806" s="2"/>
      <c r="E806" s="2"/>
      <c r="F806" s="2"/>
      <c r="G806" s="2"/>
      <c r="H806" s="1"/>
    </row>
    <row r="807" spans="1:8" ht="16.5" customHeight="1">
      <c r="A807" s="2"/>
      <c r="B807" s="2"/>
      <c r="C807" s="2"/>
      <c r="D807" s="2"/>
      <c r="E807" s="2"/>
      <c r="F807" s="2"/>
      <c r="G807" s="2"/>
      <c r="H807" s="1"/>
    </row>
    <row r="808" spans="1:8" ht="16.5" customHeight="1">
      <c r="A808" s="2"/>
      <c r="B808" s="2"/>
      <c r="C808" s="2"/>
      <c r="D808" s="2"/>
      <c r="E808" s="2"/>
      <c r="F808" s="2"/>
      <c r="G808" s="2"/>
      <c r="H808" s="1"/>
    </row>
    <row r="809" spans="1:8" ht="16.5" customHeight="1">
      <c r="A809" s="2"/>
      <c r="B809" s="2"/>
      <c r="C809" s="2"/>
      <c r="D809" s="2"/>
      <c r="E809" s="2"/>
      <c r="F809" s="2"/>
      <c r="G809" s="2"/>
      <c r="H809" s="1"/>
    </row>
    <row r="810" spans="1:8" ht="16.5" customHeight="1">
      <c r="A810" s="2"/>
      <c r="B810" s="2"/>
      <c r="C810" s="2"/>
      <c r="D810" s="2"/>
      <c r="E810" s="2"/>
      <c r="F810" s="2"/>
      <c r="G810" s="2"/>
      <c r="H810" s="1"/>
    </row>
    <row r="811" spans="1:8" ht="16.5" customHeight="1">
      <c r="A811" s="2"/>
      <c r="B811" s="2"/>
      <c r="C811" s="2"/>
      <c r="D811" s="2"/>
      <c r="E811" s="2"/>
      <c r="F811" s="2"/>
      <c r="G811" s="2"/>
      <c r="H811" s="1"/>
    </row>
    <row r="812" spans="1:8" ht="16.5" customHeight="1">
      <c r="A812" s="2"/>
      <c r="B812" s="2"/>
      <c r="C812" s="2"/>
      <c r="D812" s="2"/>
      <c r="E812" s="2"/>
      <c r="F812" s="2"/>
      <c r="G812" s="2"/>
      <c r="H812" s="1"/>
    </row>
    <row r="813" spans="1:8" ht="16.5" customHeight="1">
      <c r="A813" s="2"/>
      <c r="B813" s="2"/>
      <c r="C813" s="2"/>
      <c r="D813" s="2"/>
      <c r="E813" s="2"/>
      <c r="F813" s="2"/>
      <c r="G813" s="2"/>
      <c r="H813" s="1"/>
    </row>
    <row r="814" spans="1:8" ht="16.5" customHeight="1">
      <c r="A814" s="2"/>
      <c r="B814" s="2"/>
      <c r="C814" s="2"/>
      <c r="D814" s="2"/>
      <c r="E814" s="2"/>
      <c r="F814" s="2"/>
      <c r="G814" s="2"/>
      <c r="H814" s="1"/>
    </row>
    <row r="815" spans="1:8" ht="16.5" customHeight="1">
      <c r="A815" s="2"/>
      <c r="B815" s="2"/>
      <c r="C815" s="2"/>
      <c r="D815" s="2"/>
      <c r="E815" s="2"/>
      <c r="F815" s="2"/>
      <c r="G815" s="2"/>
      <c r="H815" s="1"/>
    </row>
    <row r="816" spans="1:8" ht="16.5" customHeight="1">
      <c r="A816" s="2"/>
      <c r="B816" s="2"/>
      <c r="C816" s="2"/>
      <c r="D816" s="2"/>
      <c r="E816" s="2"/>
      <c r="F816" s="2"/>
      <c r="G816" s="2"/>
      <c r="H816" s="1"/>
    </row>
    <row r="817" spans="1:8" ht="16.5" customHeight="1">
      <c r="A817" s="2"/>
      <c r="B817" s="2"/>
      <c r="C817" s="2"/>
      <c r="D817" s="2"/>
      <c r="E817" s="2"/>
      <c r="F817" s="2"/>
      <c r="G817" s="2"/>
      <c r="H817" s="1"/>
    </row>
    <row r="818" spans="1:8" ht="16.5" customHeight="1">
      <c r="A818" s="2"/>
      <c r="B818" s="2"/>
      <c r="C818" s="2"/>
      <c r="D818" s="2"/>
      <c r="E818" s="2"/>
      <c r="F818" s="2"/>
      <c r="G818" s="2"/>
      <c r="H818" s="1"/>
    </row>
  </sheetData>
  <autoFilter ref="A5:J698" xr:uid="{00000000-0009-0000-0000-000000000000}"/>
  <mergeCells count="1428"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I439:I446"/>
    <mergeCell ref="I447:I454"/>
    <mergeCell ref="A632:A643"/>
    <mergeCell ref="B632:B643"/>
    <mergeCell ref="C640:C643"/>
    <mergeCell ref="D640:D643"/>
    <mergeCell ref="E640:E641"/>
    <mergeCell ref="E642:E643"/>
    <mergeCell ref="F640:F641"/>
    <mergeCell ref="F642:F643"/>
    <mergeCell ref="G640:G641"/>
    <mergeCell ref="G642:G643"/>
    <mergeCell ref="I640:I643"/>
    <mergeCell ref="G615:G616"/>
    <mergeCell ref="F636:F637"/>
    <mergeCell ref="A439:A454"/>
    <mergeCell ref="B439:B454"/>
    <mergeCell ref="C439:C446"/>
    <mergeCell ref="C447:C454"/>
    <mergeCell ref="D439:D446"/>
    <mergeCell ref="D447:D454"/>
    <mergeCell ref="E439:E442"/>
    <mergeCell ref="E443:E446"/>
    <mergeCell ref="E447:E450"/>
    <mergeCell ref="E451:E454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395:F396"/>
    <mergeCell ref="F397:F398"/>
    <mergeCell ref="F399:F400"/>
    <mergeCell ref="F401:F402"/>
    <mergeCell ref="F403:F404"/>
    <mergeCell ref="G391:G392"/>
    <mergeCell ref="G393:G394"/>
    <mergeCell ref="G395:G396"/>
    <mergeCell ref="G397:G398"/>
    <mergeCell ref="G399:G400"/>
    <mergeCell ref="G401:G402"/>
    <mergeCell ref="G403:G404"/>
    <mergeCell ref="I395:I404"/>
    <mergeCell ref="I389:I390"/>
    <mergeCell ref="I391:I394"/>
    <mergeCell ref="C359:C360"/>
    <mergeCell ref="D359:D360"/>
    <mergeCell ref="E359:E360"/>
    <mergeCell ref="F359:F360"/>
    <mergeCell ref="C369:C372"/>
    <mergeCell ref="A373:A388"/>
    <mergeCell ref="B373:B388"/>
    <mergeCell ref="I373:I378"/>
    <mergeCell ref="I379:I386"/>
    <mergeCell ref="I387:I388"/>
    <mergeCell ref="A389:A404"/>
    <mergeCell ref="B389:B404"/>
    <mergeCell ref="C389:C390"/>
    <mergeCell ref="D389:D390"/>
    <mergeCell ref="E389:E390"/>
    <mergeCell ref="F389:F390"/>
    <mergeCell ref="G389:G390"/>
    <mergeCell ref="E391:E392"/>
    <mergeCell ref="C391:C394"/>
    <mergeCell ref="D391:D394"/>
    <mergeCell ref="E393:E394"/>
    <mergeCell ref="F391:F392"/>
    <mergeCell ref="F393:F394"/>
    <mergeCell ref="C395:C404"/>
    <mergeCell ref="D395:D404"/>
    <mergeCell ref="E395:E400"/>
    <mergeCell ref="E401:E404"/>
    <mergeCell ref="I369:I372"/>
    <mergeCell ref="C373:C378"/>
    <mergeCell ref="C379:C386"/>
    <mergeCell ref="C387:C388"/>
    <mergeCell ref="D387:D388"/>
    <mergeCell ref="D373:D378"/>
    <mergeCell ref="D379:D386"/>
    <mergeCell ref="E373:E378"/>
    <mergeCell ref="E379:E386"/>
    <mergeCell ref="E387:E388"/>
    <mergeCell ref="F373:F374"/>
    <mergeCell ref="F375:F376"/>
    <mergeCell ref="F377:F378"/>
    <mergeCell ref="F379:F380"/>
    <mergeCell ref="F381:F382"/>
    <mergeCell ref="F383:F384"/>
    <mergeCell ref="F385:F386"/>
    <mergeCell ref="F387:F388"/>
    <mergeCell ref="G373:G374"/>
    <mergeCell ref="G375:G376"/>
    <mergeCell ref="G377:G378"/>
    <mergeCell ref="G379:G380"/>
    <mergeCell ref="G381:G382"/>
    <mergeCell ref="G383:G384"/>
    <mergeCell ref="G385:G386"/>
    <mergeCell ref="G387:G388"/>
    <mergeCell ref="D369:D372"/>
    <mergeCell ref="E369:E372"/>
    <mergeCell ref="A359:A372"/>
    <mergeCell ref="B359:B372"/>
    <mergeCell ref="F371:F372"/>
    <mergeCell ref="G371:G372"/>
    <mergeCell ref="I341:I350"/>
    <mergeCell ref="G351:G352"/>
    <mergeCell ref="F353:F354"/>
    <mergeCell ref="G353:G354"/>
    <mergeCell ref="F355:F356"/>
    <mergeCell ref="G355:G356"/>
    <mergeCell ref="C351:C356"/>
    <mergeCell ref="D351:D356"/>
    <mergeCell ref="E355:E356"/>
    <mergeCell ref="E357:E358"/>
    <mergeCell ref="F357:F358"/>
    <mergeCell ref="G357:G358"/>
    <mergeCell ref="C357:C358"/>
    <mergeCell ref="D357:D358"/>
    <mergeCell ref="I351:I356"/>
    <mergeCell ref="A341:A358"/>
    <mergeCell ref="B341:B358"/>
    <mergeCell ref="I357:I358"/>
    <mergeCell ref="I359:I360"/>
    <mergeCell ref="C341:C350"/>
    <mergeCell ref="E351:E354"/>
    <mergeCell ref="G341:G342"/>
    <mergeCell ref="A313:A324"/>
    <mergeCell ref="B313:B324"/>
    <mergeCell ref="C317:C320"/>
    <mergeCell ref="D317:D320"/>
    <mergeCell ref="C321:C324"/>
    <mergeCell ref="D321:D324"/>
    <mergeCell ref="E323:E324"/>
    <mergeCell ref="F323:F324"/>
    <mergeCell ref="G323:G324"/>
    <mergeCell ref="F199:F200"/>
    <mergeCell ref="G193:G194"/>
    <mergeCell ref="G195:G196"/>
    <mergeCell ref="G197:G198"/>
    <mergeCell ref="G199:G200"/>
    <mergeCell ref="E215:E216"/>
    <mergeCell ref="E217:E218"/>
    <mergeCell ref="E219:E222"/>
    <mergeCell ref="E223:E224"/>
    <mergeCell ref="F215:F216"/>
    <mergeCell ref="F217:F218"/>
    <mergeCell ref="F219:F220"/>
    <mergeCell ref="F221:F222"/>
    <mergeCell ref="F223:F224"/>
    <mergeCell ref="G215:G216"/>
    <mergeCell ref="G217:G218"/>
    <mergeCell ref="G219:G220"/>
    <mergeCell ref="C205:C210"/>
    <mergeCell ref="A201:A214"/>
    <mergeCell ref="B201:B214"/>
    <mergeCell ref="C273:C280"/>
    <mergeCell ref="D273:D280"/>
    <mergeCell ref="E85:E90"/>
    <mergeCell ref="G177:G178"/>
    <mergeCell ref="F185:F186"/>
    <mergeCell ref="F187:F188"/>
    <mergeCell ref="F191:F192"/>
    <mergeCell ref="F135:F136"/>
    <mergeCell ref="F175:F176"/>
    <mergeCell ref="D341:D350"/>
    <mergeCell ref="E341:E346"/>
    <mergeCell ref="E347:E350"/>
    <mergeCell ref="F341:F342"/>
    <mergeCell ref="F343:F344"/>
    <mergeCell ref="F345:F346"/>
    <mergeCell ref="F347:F348"/>
    <mergeCell ref="F349:F350"/>
    <mergeCell ref="E211:E212"/>
    <mergeCell ref="F203:F204"/>
    <mergeCell ref="F201:F202"/>
    <mergeCell ref="E203:E204"/>
    <mergeCell ref="F227:F228"/>
    <mergeCell ref="E209:E210"/>
    <mergeCell ref="E297:E298"/>
    <mergeCell ref="G315:G316"/>
    <mergeCell ref="G205:G206"/>
    <mergeCell ref="F213:F214"/>
    <mergeCell ref="G211:G212"/>
    <mergeCell ref="E227:E228"/>
    <mergeCell ref="E310:E311"/>
    <mergeCell ref="E301:E302"/>
    <mergeCell ref="G343:G344"/>
    <mergeCell ref="G209:G210"/>
    <mergeCell ref="G257:G258"/>
    <mergeCell ref="C91:C92"/>
    <mergeCell ref="D91:D92"/>
    <mergeCell ref="E91:E92"/>
    <mergeCell ref="F91:F92"/>
    <mergeCell ref="G91:G92"/>
    <mergeCell ref="C77:C80"/>
    <mergeCell ref="C81:C82"/>
    <mergeCell ref="D77:D80"/>
    <mergeCell ref="D81:D82"/>
    <mergeCell ref="I93:I96"/>
    <mergeCell ref="I77:I80"/>
    <mergeCell ref="I83:I90"/>
    <mergeCell ref="I81:I82"/>
    <mergeCell ref="C83:C90"/>
    <mergeCell ref="D83:D90"/>
    <mergeCell ref="I91:I92"/>
    <mergeCell ref="F77:F78"/>
    <mergeCell ref="G77:G78"/>
    <mergeCell ref="E77:E80"/>
    <mergeCell ref="F79:F80"/>
    <mergeCell ref="E81:E82"/>
    <mergeCell ref="G689:G690"/>
    <mergeCell ref="G691:G692"/>
    <mergeCell ref="G693:G694"/>
    <mergeCell ref="G695:G696"/>
    <mergeCell ref="G697:G698"/>
    <mergeCell ref="I689:I698"/>
    <mergeCell ref="A689:A698"/>
    <mergeCell ref="B689:B698"/>
    <mergeCell ref="C689:C698"/>
    <mergeCell ref="D689:D698"/>
    <mergeCell ref="F689:F690"/>
    <mergeCell ref="F691:F692"/>
    <mergeCell ref="F693:F694"/>
    <mergeCell ref="F695:F696"/>
    <mergeCell ref="F697:F698"/>
    <mergeCell ref="E689:E694"/>
    <mergeCell ref="E695:E698"/>
    <mergeCell ref="I137:I140"/>
    <mergeCell ref="I141:I144"/>
    <mergeCell ref="E177:E184"/>
    <mergeCell ref="E213:E214"/>
    <mergeCell ref="E20:E23"/>
    <mergeCell ref="F20:F21"/>
    <mergeCell ref="F22:F23"/>
    <mergeCell ref="F24:F25"/>
    <mergeCell ref="I16:I19"/>
    <mergeCell ref="I20:I27"/>
    <mergeCell ref="E24:E27"/>
    <mergeCell ref="F26:F27"/>
    <mergeCell ref="G16:G17"/>
    <mergeCell ref="G18:G19"/>
    <mergeCell ref="G20:G21"/>
    <mergeCell ref="G22:G23"/>
    <mergeCell ref="E187:E192"/>
    <mergeCell ref="F189:F190"/>
    <mergeCell ref="E105:E108"/>
    <mergeCell ref="G179:G180"/>
    <mergeCell ref="G101:G102"/>
    <mergeCell ref="E201:E202"/>
    <mergeCell ref="G24:G25"/>
    <mergeCell ref="F173:F174"/>
    <mergeCell ref="I459:I462"/>
    <mergeCell ref="I455:I456"/>
    <mergeCell ref="I457:I458"/>
    <mergeCell ref="I482:I485"/>
    <mergeCell ref="I423:I426"/>
    <mergeCell ref="D16:D19"/>
    <mergeCell ref="E16:E17"/>
    <mergeCell ref="E18:E19"/>
    <mergeCell ref="F16:F17"/>
    <mergeCell ref="F18:F19"/>
    <mergeCell ref="G26:G27"/>
    <mergeCell ref="G185:G186"/>
    <mergeCell ref="G181:G182"/>
    <mergeCell ref="I125:I128"/>
    <mergeCell ref="I115:I117"/>
    <mergeCell ref="G28:G29"/>
    <mergeCell ref="G53:G54"/>
    <mergeCell ref="G42:G43"/>
    <mergeCell ref="E325:E328"/>
    <mergeCell ref="E225:E226"/>
    <mergeCell ref="G207:G208"/>
    <mergeCell ref="E193:E198"/>
    <mergeCell ref="G221:G222"/>
    <mergeCell ref="G201:G202"/>
    <mergeCell ref="G203:G204"/>
    <mergeCell ref="F455:F456"/>
    <mergeCell ref="E478:E479"/>
    <mergeCell ref="F465:F466"/>
    <mergeCell ref="E473:E474"/>
    <mergeCell ref="F271:F272"/>
    <mergeCell ref="F273:F274"/>
    <mergeCell ref="F275:F276"/>
    <mergeCell ref="F277:F278"/>
    <mergeCell ref="F279:F280"/>
    <mergeCell ref="F281:F282"/>
    <mergeCell ref="F283:F284"/>
    <mergeCell ref="G413:G414"/>
    <mergeCell ref="F457:F458"/>
    <mergeCell ref="G293:G294"/>
    <mergeCell ref="G291:G292"/>
    <mergeCell ref="E455:E456"/>
    <mergeCell ref="E405:E410"/>
    <mergeCell ref="E411:E412"/>
    <mergeCell ref="G295:G296"/>
    <mergeCell ref="F327:F328"/>
    <mergeCell ref="G327:G328"/>
    <mergeCell ref="G361:G362"/>
    <mergeCell ref="G363:G364"/>
    <mergeCell ref="G365:G366"/>
    <mergeCell ref="I494:I497"/>
    <mergeCell ref="I502:I505"/>
    <mergeCell ref="I506:I508"/>
    <mergeCell ref="I205:I210"/>
    <mergeCell ref="I55:I58"/>
    <mergeCell ref="I59:I62"/>
    <mergeCell ref="I63:I70"/>
    <mergeCell ref="I281:I284"/>
    <mergeCell ref="A678:A681"/>
    <mergeCell ref="B678:B681"/>
    <mergeCell ref="C678:C679"/>
    <mergeCell ref="F613:F614"/>
    <mergeCell ref="C680:C681"/>
    <mergeCell ref="D678:D679"/>
    <mergeCell ref="D680:D681"/>
    <mergeCell ref="E678:E679"/>
    <mergeCell ref="F678:F679"/>
    <mergeCell ref="G678:G679"/>
    <mergeCell ref="E680:E681"/>
    <mergeCell ref="F680:F681"/>
    <mergeCell ref="G680:G681"/>
    <mergeCell ref="F629:F630"/>
    <mergeCell ref="F615:F616"/>
    <mergeCell ref="D621:D624"/>
    <mergeCell ref="B482:B493"/>
    <mergeCell ref="C490:C493"/>
    <mergeCell ref="D490:D493"/>
    <mergeCell ref="F657:F658"/>
    <mergeCell ref="G597:G598"/>
    <mergeCell ref="I211:I214"/>
    <mergeCell ref="I193:I200"/>
    <mergeCell ref="I71:I76"/>
    <mergeCell ref="I47:I54"/>
    <mergeCell ref="I97:I102"/>
    <mergeCell ref="I467:I470"/>
    <mergeCell ref="I471:I472"/>
    <mergeCell ref="I473:I476"/>
    <mergeCell ref="I477:I479"/>
    <mergeCell ref="I480:I481"/>
    <mergeCell ref="I486:I489"/>
    <mergeCell ref="I267:I272"/>
    <mergeCell ref="I273:I280"/>
    <mergeCell ref="I285:I286"/>
    <mergeCell ref="I215:I218"/>
    <mergeCell ref="I219:I224"/>
    <mergeCell ref="I289:I292"/>
    <mergeCell ref="I121:I124"/>
    <mergeCell ref="I129:I132"/>
    <mergeCell ref="I310:I312"/>
    <mergeCell ref="I680:I681"/>
    <mergeCell ref="I490:I493"/>
    <mergeCell ref="I678:I679"/>
    <mergeCell ref="I665:I668"/>
    <mergeCell ref="I657:I660"/>
    <mergeCell ref="I661:I664"/>
    <mergeCell ref="I649:I651"/>
    <mergeCell ref="I118:I120"/>
    <mergeCell ref="I32:I35"/>
    <mergeCell ref="I36:I41"/>
    <mergeCell ref="I42:I45"/>
    <mergeCell ref="I28:I31"/>
    <mergeCell ref="I201:I204"/>
    <mergeCell ref="I361:I368"/>
    <mergeCell ref="F593:F594"/>
    <mergeCell ref="B581:B590"/>
    <mergeCell ref="B543:B552"/>
    <mergeCell ref="A543:A552"/>
    <mergeCell ref="G564:G565"/>
    <mergeCell ref="G515:G516"/>
    <mergeCell ref="C560:C563"/>
    <mergeCell ref="D560:D563"/>
    <mergeCell ref="F517:F518"/>
    <mergeCell ref="B517:B520"/>
    <mergeCell ref="E521:E523"/>
    <mergeCell ref="A521:A534"/>
    <mergeCell ref="C564:C567"/>
    <mergeCell ref="D564:D567"/>
    <mergeCell ref="G551:G552"/>
    <mergeCell ref="G667:G668"/>
    <mergeCell ref="E599:E600"/>
    <mergeCell ref="G623:G624"/>
    <mergeCell ref="D535:D542"/>
    <mergeCell ref="E535:E538"/>
    <mergeCell ref="C527:C532"/>
    <mergeCell ref="G657:G658"/>
    <mergeCell ref="G661:G662"/>
    <mergeCell ref="G663:G664"/>
    <mergeCell ref="G665:G666"/>
    <mergeCell ref="E652:E654"/>
    <mergeCell ref="F581:F582"/>
    <mergeCell ref="F576:F577"/>
    <mergeCell ref="F578:F579"/>
    <mergeCell ref="G581:G582"/>
    <mergeCell ref="D649:D651"/>
    <mergeCell ref="G599:G600"/>
    <mergeCell ref="E601:E602"/>
    <mergeCell ref="F632:F633"/>
    <mergeCell ref="G560:G561"/>
    <mergeCell ref="G562:G563"/>
    <mergeCell ref="G566:G567"/>
    <mergeCell ref="G568:G569"/>
    <mergeCell ref="G659:G660"/>
    <mergeCell ref="A509:A516"/>
    <mergeCell ref="B509:B516"/>
    <mergeCell ref="E539:E542"/>
    <mergeCell ref="F535:F536"/>
    <mergeCell ref="F537:F538"/>
    <mergeCell ref="F539:F540"/>
    <mergeCell ref="F541:F542"/>
    <mergeCell ref="G535:G536"/>
    <mergeCell ref="A535:A542"/>
    <mergeCell ref="B535:B542"/>
    <mergeCell ref="G583:G584"/>
    <mergeCell ref="A560:A567"/>
    <mergeCell ref="D591:D594"/>
    <mergeCell ref="A553:A558"/>
    <mergeCell ref="D557:D558"/>
    <mergeCell ref="G555:G556"/>
    <mergeCell ref="E585:E588"/>
    <mergeCell ref="G509:G510"/>
    <mergeCell ref="C553:C556"/>
    <mergeCell ref="A576:A579"/>
    <mergeCell ref="C477:C479"/>
    <mergeCell ref="C502:C505"/>
    <mergeCell ref="F490:F491"/>
    <mergeCell ref="F492:F493"/>
    <mergeCell ref="E524:E526"/>
    <mergeCell ref="C533:C534"/>
    <mergeCell ref="E562:E563"/>
    <mergeCell ref="F562:F563"/>
    <mergeCell ref="G545:G546"/>
    <mergeCell ref="G549:G550"/>
    <mergeCell ref="G459:G460"/>
    <mergeCell ref="G461:G462"/>
    <mergeCell ref="F513:F514"/>
    <mergeCell ref="F515:F516"/>
    <mergeCell ref="F482:F483"/>
    <mergeCell ref="E484:E485"/>
    <mergeCell ref="F484:F485"/>
    <mergeCell ref="E467:E468"/>
    <mergeCell ref="G473:G474"/>
    <mergeCell ref="D506:D508"/>
    <mergeCell ref="D480:D481"/>
    <mergeCell ref="G511:G512"/>
    <mergeCell ref="G513:G514"/>
    <mergeCell ref="D509:D512"/>
    <mergeCell ref="D513:D516"/>
    <mergeCell ref="F509:F510"/>
    <mergeCell ref="F511:F512"/>
    <mergeCell ref="E513:E514"/>
    <mergeCell ref="E459:E460"/>
    <mergeCell ref="D517:D520"/>
    <mergeCell ref="G517:G518"/>
    <mergeCell ref="C498:C501"/>
    <mergeCell ref="E494:E496"/>
    <mergeCell ref="G482:G483"/>
    <mergeCell ref="C513:C516"/>
    <mergeCell ref="E509:E510"/>
    <mergeCell ref="E511:E512"/>
    <mergeCell ref="E543:E546"/>
    <mergeCell ref="E488:E489"/>
    <mergeCell ref="E500:E501"/>
    <mergeCell ref="E502:E504"/>
    <mergeCell ref="E480:E481"/>
    <mergeCell ref="C535:C542"/>
    <mergeCell ref="G484:G485"/>
    <mergeCell ref="E531:E532"/>
    <mergeCell ref="E533:E534"/>
    <mergeCell ref="F519:F520"/>
    <mergeCell ref="G537:G538"/>
    <mergeCell ref="G539:G540"/>
    <mergeCell ref="G541:G542"/>
    <mergeCell ref="D521:D526"/>
    <mergeCell ref="F488:F489"/>
    <mergeCell ref="E490:E491"/>
    <mergeCell ref="E498:E499"/>
    <mergeCell ref="D486:D489"/>
    <mergeCell ref="E519:E520"/>
    <mergeCell ref="C517:C520"/>
    <mergeCell ref="D459:D462"/>
    <mergeCell ref="D473:D476"/>
    <mergeCell ref="E515:E516"/>
    <mergeCell ref="F461:F462"/>
    <mergeCell ref="E465:E466"/>
    <mergeCell ref="F463:F464"/>
    <mergeCell ref="D463:D466"/>
    <mergeCell ref="E463:E464"/>
    <mergeCell ref="E492:E493"/>
    <mergeCell ref="F486:F487"/>
    <mergeCell ref="D498:D501"/>
    <mergeCell ref="C361:C368"/>
    <mergeCell ref="F361:F362"/>
    <mergeCell ref="F363:F364"/>
    <mergeCell ref="F365:F366"/>
    <mergeCell ref="F367:F368"/>
    <mergeCell ref="E361:E368"/>
    <mergeCell ref="E469:E470"/>
    <mergeCell ref="F459:F460"/>
    <mergeCell ref="F467:F468"/>
    <mergeCell ref="F413:F414"/>
    <mergeCell ref="F415:F416"/>
    <mergeCell ref="F417:F418"/>
    <mergeCell ref="F419:F420"/>
    <mergeCell ref="F421:F422"/>
    <mergeCell ref="C473:C476"/>
    <mergeCell ref="F473:F474"/>
    <mergeCell ref="F475:F476"/>
    <mergeCell ref="D471:D472"/>
    <mergeCell ref="D457:D458"/>
    <mergeCell ref="C480:C481"/>
    <mergeCell ref="C509:C512"/>
    <mergeCell ref="G30:G31"/>
    <mergeCell ref="F34:F35"/>
    <mergeCell ref="E185:E186"/>
    <mergeCell ref="G121:G122"/>
    <mergeCell ref="G99:G100"/>
    <mergeCell ref="G125:G126"/>
    <mergeCell ref="E109:E110"/>
    <mergeCell ref="G139:G140"/>
    <mergeCell ref="G40:G41"/>
    <mergeCell ref="G44:G45"/>
    <mergeCell ref="G87:G88"/>
    <mergeCell ref="G89:G90"/>
    <mergeCell ref="G79:G80"/>
    <mergeCell ref="E93:E96"/>
    <mergeCell ref="F93:F94"/>
    <mergeCell ref="G93:G94"/>
    <mergeCell ref="F95:F96"/>
    <mergeCell ref="G95:G96"/>
    <mergeCell ref="E137:E138"/>
    <mergeCell ref="F139:F140"/>
    <mergeCell ref="F137:F138"/>
    <mergeCell ref="F181:F182"/>
    <mergeCell ref="F183:F184"/>
    <mergeCell ref="F81:F82"/>
    <mergeCell ref="G81:G82"/>
    <mergeCell ref="E83:E84"/>
    <mergeCell ref="F83:F84"/>
    <mergeCell ref="G83:G84"/>
    <mergeCell ref="G85:G86"/>
    <mergeCell ref="F87:F88"/>
    <mergeCell ref="F89:F90"/>
    <mergeCell ref="F85:F86"/>
    <mergeCell ref="G71:G72"/>
    <mergeCell ref="F165:F166"/>
    <mergeCell ref="D193:D200"/>
    <mergeCell ref="E265:E266"/>
    <mergeCell ref="E263:E264"/>
    <mergeCell ref="G313:G314"/>
    <mergeCell ref="F313:F314"/>
    <mergeCell ref="F211:F212"/>
    <mergeCell ref="F289:F290"/>
    <mergeCell ref="F295:F296"/>
    <mergeCell ref="F293:F294"/>
    <mergeCell ref="G113:G114"/>
    <mergeCell ref="F107:F108"/>
    <mergeCell ref="F129:F130"/>
    <mergeCell ref="G63:G64"/>
    <mergeCell ref="G123:G124"/>
    <mergeCell ref="G107:G108"/>
    <mergeCell ref="G105:G106"/>
    <mergeCell ref="F71:F72"/>
    <mergeCell ref="F143:F144"/>
    <mergeCell ref="E131:E132"/>
    <mergeCell ref="F131:F132"/>
    <mergeCell ref="G65:G66"/>
    <mergeCell ref="E65:E70"/>
    <mergeCell ref="E289:E290"/>
    <mergeCell ref="E261:E262"/>
    <mergeCell ref="F225:F226"/>
    <mergeCell ref="G223:G224"/>
    <mergeCell ref="G227:G228"/>
    <mergeCell ref="F209:F210"/>
    <mergeCell ref="F207:F208"/>
    <mergeCell ref="F267:F268"/>
    <mergeCell ref="G51:G52"/>
    <mergeCell ref="G109:G110"/>
    <mergeCell ref="G97:G98"/>
    <mergeCell ref="F32:F33"/>
    <mergeCell ref="G32:G33"/>
    <mergeCell ref="G34:G35"/>
    <mergeCell ref="G75:G76"/>
    <mergeCell ref="G36:G37"/>
    <mergeCell ref="G38:G39"/>
    <mergeCell ref="G173:G174"/>
    <mergeCell ref="G171:G172"/>
    <mergeCell ref="G6:G7"/>
    <mergeCell ref="G8:G9"/>
    <mergeCell ref="G10:G11"/>
    <mergeCell ref="E6:E9"/>
    <mergeCell ref="F123:F124"/>
    <mergeCell ref="G189:G190"/>
    <mergeCell ref="G175:G176"/>
    <mergeCell ref="G69:G70"/>
    <mergeCell ref="G67:G68"/>
    <mergeCell ref="F103:F104"/>
    <mergeCell ref="G55:G56"/>
    <mergeCell ref="F44:F45"/>
    <mergeCell ref="G47:G48"/>
    <mergeCell ref="G49:G50"/>
    <mergeCell ref="E55:E56"/>
    <mergeCell ref="G12:G13"/>
    <mergeCell ref="G14:G15"/>
    <mergeCell ref="F169:F170"/>
    <mergeCell ref="G183:G184"/>
    <mergeCell ref="E125:E126"/>
    <mergeCell ref="E135:E136"/>
    <mergeCell ref="G61:G62"/>
    <mergeCell ref="E57:E58"/>
    <mergeCell ref="E71:E76"/>
    <mergeCell ref="G73:G74"/>
    <mergeCell ref="F61:F62"/>
    <mergeCell ref="F65:F66"/>
    <mergeCell ref="F55:F56"/>
    <mergeCell ref="F57:F58"/>
    <mergeCell ref="E199:E200"/>
    <mergeCell ref="F193:F194"/>
    <mergeCell ref="F195:F196"/>
    <mergeCell ref="F197:F198"/>
    <mergeCell ref="E205:E208"/>
    <mergeCell ref="D36:D41"/>
    <mergeCell ref="F171:F172"/>
    <mergeCell ref="B59:B62"/>
    <mergeCell ref="D115:D117"/>
    <mergeCell ref="D55:D58"/>
    <mergeCell ref="F51:F52"/>
    <mergeCell ref="F75:F76"/>
    <mergeCell ref="G111:G112"/>
    <mergeCell ref="F111:F112"/>
    <mergeCell ref="G59:G60"/>
    <mergeCell ref="G57:G58"/>
    <mergeCell ref="G103:G104"/>
    <mergeCell ref="F40:F41"/>
    <mergeCell ref="E44:E45"/>
    <mergeCell ref="E47:E50"/>
    <mergeCell ref="F53:F54"/>
    <mergeCell ref="F113:F114"/>
    <mergeCell ref="E97:E100"/>
    <mergeCell ref="E113:E114"/>
    <mergeCell ref="F8:F9"/>
    <mergeCell ref="F10:F11"/>
    <mergeCell ref="E12:E13"/>
    <mergeCell ref="E14:E15"/>
    <mergeCell ref="F12:F13"/>
    <mergeCell ref="F14:F15"/>
    <mergeCell ref="E61:E62"/>
    <mergeCell ref="E42:E43"/>
    <mergeCell ref="A6:A11"/>
    <mergeCell ref="A42:A45"/>
    <mergeCell ref="B42:B45"/>
    <mergeCell ref="A59:A62"/>
    <mergeCell ref="F133:F134"/>
    <mergeCell ref="F109:F110"/>
    <mergeCell ref="F105:F106"/>
    <mergeCell ref="F141:F142"/>
    <mergeCell ref="F36:F37"/>
    <mergeCell ref="E141:E142"/>
    <mergeCell ref="E133:E134"/>
    <mergeCell ref="C93:C96"/>
    <mergeCell ref="D93:D96"/>
    <mergeCell ref="B12:B15"/>
    <mergeCell ref="C12:C15"/>
    <mergeCell ref="C71:C76"/>
    <mergeCell ref="A47:A58"/>
    <mergeCell ref="C6:C11"/>
    <mergeCell ref="B6:B11"/>
    <mergeCell ref="A12:A15"/>
    <mergeCell ref="C55:C58"/>
    <mergeCell ref="A16:A27"/>
    <mergeCell ref="B16:B27"/>
    <mergeCell ref="C16:C19"/>
    <mergeCell ref="C20:C27"/>
    <mergeCell ref="D6:D11"/>
    <mergeCell ref="A28:A41"/>
    <mergeCell ref="B28:B41"/>
    <mergeCell ref="C36:C41"/>
    <mergeCell ref="E169:E176"/>
    <mergeCell ref="D63:D70"/>
    <mergeCell ref="D125:D128"/>
    <mergeCell ref="D59:D62"/>
    <mergeCell ref="D103:D108"/>
    <mergeCell ref="D71:D76"/>
    <mergeCell ref="E118:E119"/>
    <mergeCell ref="E111:E112"/>
    <mergeCell ref="D109:D114"/>
    <mergeCell ref="D97:D102"/>
    <mergeCell ref="E59:E60"/>
    <mergeCell ref="E63:E64"/>
    <mergeCell ref="A63:A80"/>
    <mergeCell ref="A81:A96"/>
    <mergeCell ref="B63:B80"/>
    <mergeCell ref="B81:B96"/>
    <mergeCell ref="E10:E11"/>
    <mergeCell ref="D47:D54"/>
    <mergeCell ref="C103:C108"/>
    <mergeCell ref="B47:B58"/>
    <mergeCell ref="C47:C54"/>
    <mergeCell ref="C141:C144"/>
    <mergeCell ref="D137:D140"/>
    <mergeCell ref="D169:D184"/>
    <mergeCell ref="E129:E130"/>
    <mergeCell ref="C125:C128"/>
    <mergeCell ref="B97:B120"/>
    <mergeCell ref="F6:F7"/>
    <mergeCell ref="E51:E54"/>
    <mergeCell ref="D42:D45"/>
    <mergeCell ref="D32:D35"/>
    <mergeCell ref="E32:E33"/>
    <mergeCell ref="E34:E35"/>
    <mergeCell ref="D20:D27"/>
    <mergeCell ref="C165:C168"/>
    <mergeCell ref="C145:C148"/>
    <mergeCell ref="D12:D15"/>
    <mergeCell ref="F49:F50"/>
    <mergeCell ref="E30:E31"/>
    <mergeCell ref="E101:E102"/>
    <mergeCell ref="F30:F31"/>
    <mergeCell ref="E36:E37"/>
    <mergeCell ref="C63:C70"/>
    <mergeCell ref="C32:C35"/>
    <mergeCell ref="C42:C45"/>
    <mergeCell ref="C59:C62"/>
    <mergeCell ref="C28:C31"/>
    <mergeCell ref="F69:F70"/>
    <mergeCell ref="F67:F68"/>
    <mergeCell ref="F99:F100"/>
    <mergeCell ref="F97:F98"/>
    <mergeCell ref="F121:F122"/>
    <mergeCell ref="F127:F128"/>
    <mergeCell ref="F73:F74"/>
    <mergeCell ref="F59:F60"/>
    <mergeCell ref="F167:F168"/>
    <mergeCell ref="F125:F126"/>
    <mergeCell ref="E139:E140"/>
    <mergeCell ref="E28:E29"/>
    <mergeCell ref="F28:F29"/>
    <mergeCell ref="F38:F39"/>
    <mergeCell ref="E38:E41"/>
    <mergeCell ref="D28:D31"/>
    <mergeCell ref="F63:F64"/>
    <mergeCell ref="F177:F178"/>
    <mergeCell ref="F179:F180"/>
    <mergeCell ref="E147:E148"/>
    <mergeCell ref="E149:E150"/>
    <mergeCell ref="E151:E152"/>
    <mergeCell ref="E153:E154"/>
    <mergeCell ref="D145:D148"/>
    <mergeCell ref="F145:F146"/>
    <mergeCell ref="F147:F148"/>
    <mergeCell ref="F149:F150"/>
    <mergeCell ref="F151:F152"/>
    <mergeCell ref="F153:F154"/>
    <mergeCell ref="D149:D154"/>
    <mergeCell ref="F159:F160"/>
    <mergeCell ref="F161:F162"/>
    <mergeCell ref="F163:F164"/>
    <mergeCell ref="E103:E104"/>
    <mergeCell ref="D121:D124"/>
    <mergeCell ref="E121:E122"/>
    <mergeCell ref="D118:D120"/>
    <mergeCell ref="E115:E116"/>
    <mergeCell ref="F47:F48"/>
    <mergeCell ref="E143:E144"/>
    <mergeCell ref="F42:F43"/>
    <mergeCell ref="E127:E128"/>
    <mergeCell ref="E123:E124"/>
    <mergeCell ref="F101:F102"/>
    <mergeCell ref="C97:C102"/>
    <mergeCell ref="C109:C114"/>
    <mergeCell ref="C129:C132"/>
    <mergeCell ref="C133:C136"/>
    <mergeCell ref="A225:A228"/>
    <mergeCell ref="B225:B228"/>
    <mergeCell ref="C211:C214"/>
    <mergeCell ref="C225:C228"/>
    <mergeCell ref="A121:A136"/>
    <mergeCell ref="B121:B136"/>
    <mergeCell ref="A97:A120"/>
    <mergeCell ref="C118:C120"/>
    <mergeCell ref="C115:C117"/>
    <mergeCell ref="C169:C184"/>
    <mergeCell ref="C185:C192"/>
    <mergeCell ref="A169:A200"/>
    <mergeCell ref="B169:B200"/>
    <mergeCell ref="C193:C200"/>
    <mergeCell ref="C149:C154"/>
    <mergeCell ref="A215:A224"/>
    <mergeCell ref="B215:B224"/>
    <mergeCell ref="C215:C218"/>
    <mergeCell ref="C219:C224"/>
    <mergeCell ref="C121:C124"/>
    <mergeCell ref="C201:C204"/>
    <mergeCell ref="C137:C140"/>
    <mergeCell ref="D185:D192"/>
    <mergeCell ref="D133:D136"/>
    <mergeCell ref="C301:C304"/>
    <mergeCell ref="C305:C306"/>
    <mergeCell ref="D281:D284"/>
    <mergeCell ref="A297:A312"/>
    <mergeCell ref="B297:B312"/>
    <mergeCell ref="C310:C312"/>
    <mergeCell ref="C281:C284"/>
    <mergeCell ref="D297:D300"/>
    <mergeCell ref="A263:A266"/>
    <mergeCell ref="D129:D132"/>
    <mergeCell ref="C161:C164"/>
    <mergeCell ref="D305:D306"/>
    <mergeCell ref="D310:D312"/>
    <mergeCell ref="C263:C266"/>
    <mergeCell ref="B263:B266"/>
    <mergeCell ref="B267:B284"/>
    <mergeCell ref="D211:D214"/>
    <mergeCell ref="D141:D144"/>
    <mergeCell ref="D225:D228"/>
    <mergeCell ref="D285:D286"/>
    <mergeCell ref="D287:D288"/>
    <mergeCell ref="D215:D218"/>
    <mergeCell ref="D219:D224"/>
    <mergeCell ref="A289:A296"/>
    <mergeCell ref="A267:A284"/>
    <mergeCell ref="B289:B296"/>
    <mergeCell ref="A285:A288"/>
    <mergeCell ref="C267:C272"/>
    <mergeCell ref="C159:C160"/>
    <mergeCell ref="B285:B288"/>
    <mergeCell ref="A455:A466"/>
    <mergeCell ref="B467:B481"/>
    <mergeCell ref="A494:A508"/>
    <mergeCell ref="E461:E462"/>
    <mergeCell ref="D477:D479"/>
    <mergeCell ref="C457:C458"/>
    <mergeCell ref="C455:C456"/>
    <mergeCell ref="C293:C296"/>
    <mergeCell ref="D313:D316"/>
    <mergeCell ref="D361:D368"/>
    <mergeCell ref="C459:C462"/>
    <mergeCell ref="C297:C300"/>
    <mergeCell ref="C313:C316"/>
    <mergeCell ref="D307:D309"/>
    <mergeCell ref="E475:E476"/>
    <mergeCell ref="C471:C472"/>
    <mergeCell ref="C467:C470"/>
    <mergeCell ref="D467:D470"/>
    <mergeCell ref="A421:A426"/>
    <mergeCell ref="B421:B426"/>
    <mergeCell ref="C421:C422"/>
    <mergeCell ref="D421:D422"/>
    <mergeCell ref="E421:E422"/>
    <mergeCell ref="E315:E316"/>
    <mergeCell ref="C494:C497"/>
    <mergeCell ref="C486:C489"/>
    <mergeCell ref="E419:E420"/>
    <mergeCell ref="A325:A340"/>
    <mergeCell ref="B325:B340"/>
    <mergeCell ref="C423:C426"/>
    <mergeCell ref="D423:D426"/>
    <mergeCell ref="E423:E426"/>
    <mergeCell ref="A517:A520"/>
    <mergeCell ref="E517:E518"/>
    <mergeCell ref="F469:F470"/>
    <mergeCell ref="A467:A481"/>
    <mergeCell ref="D455:D456"/>
    <mergeCell ref="A482:A493"/>
    <mergeCell ref="G486:G487"/>
    <mergeCell ref="G467:G468"/>
    <mergeCell ref="G475:G476"/>
    <mergeCell ref="G469:G470"/>
    <mergeCell ref="G457:G458"/>
    <mergeCell ref="G488:G489"/>
    <mergeCell ref="G455:G456"/>
    <mergeCell ref="E486:E487"/>
    <mergeCell ref="C482:C485"/>
    <mergeCell ref="G490:G491"/>
    <mergeCell ref="G492:G493"/>
    <mergeCell ref="B494:B508"/>
    <mergeCell ref="D482:D485"/>
    <mergeCell ref="C506:C508"/>
    <mergeCell ref="D502:D505"/>
    <mergeCell ref="D494:D497"/>
    <mergeCell ref="G129:G130"/>
    <mergeCell ref="G133:G134"/>
    <mergeCell ref="G127:G128"/>
    <mergeCell ref="G169:G170"/>
    <mergeCell ref="G143:G144"/>
    <mergeCell ref="F263:F264"/>
    <mergeCell ref="E267:E270"/>
    <mergeCell ref="D159:D160"/>
    <mergeCell ref="E159:E160"/>
    <mergeCell ref="D161:D164"/>
    <mergeCell ref="E161:E164"/>
    <mergeCell ref="D165:D168"/>
    <mergeCell ref="E165:E166"/>
    <mergeCell ref="E167:E168"/>
    <mergeCell ref="E145:E146"/>
    <mergeCell ref="E457:E458"/>
    <mergeCell ref="D293:D296"/>
    <mergeCell ref="E303:E304"/>
    <mergeCell ref="D289:D292"/>
    <mergeCell ref="E293:E294"/>
    <mergeCell ref="D263:D266"/>
    <mergeCell ref="E299:E300"/>
    <mergeCell ref="E313:E314"/>
    <mergeCell ref="E285:E286"/>
    <mergeCell ref="D201:D204"/>
    <mergeCell ref="D205:D210"/>
    <mergeCell ref="F205:F206"/>
    <mergeCell ref="D267:D272"/>
    <mergeCell ref="E273:E276"/>
    <mergeCell ref="E277:E280"/>
    <mergeCell ref="E281:E284"/>
    <mergeCell ref="F285:F286"/>
    <mergeCell ref="F287:F288"/>
    <mergeCell ref="G285:G286"/>
    <mergeCell ref="G287:G288"/>
    <mergeCell ref="C405:C412"/>
    <mergeCell ref="D405:D412"/>
    <mergeCell ref="D301:D304"/>
    <mergeCell ref="C289:C292"/>
    <mergeCell ref="E291:E292"/>
    <mergeCell ref="E287:E288"/>
    <mergeCell ref="C285:C286"/>
    <mergeCell ref="C287:C288"/>
    <mergeCell ref="C307:C309"/>
    <mergeCell ref="G359:G360"/>
    <mergeCell ref="E295:E296"/>
    <mergeCell ref="F405:F406"/>
    <mergeCell ref="F407:F408"/>
    <mergeCell ref="F409:F410"/>
    <mergeCell ref="F411:F412"/>
    <mergeCell ref="C325:C332"/>
    <mergeCell ref="C333:C340"/>
    <mergeCell ref="D333:D340"/>
    <mergeCell ref="D325:D332"/>
    <mergeCell ref="E329:E332"/>
    <mergeCell ref="E333:E336"/>
    <mergeCell ref="E337:E340"/>
    <mergeCell ref="E307:E308"/>
    <mergeCell ref="E317:E318"/>
    <mergeCell ref="E319:E320"/>
    <mergeCell ref="E321:E322"/>
    <mergeCell ref="F317:F318"/>
    <mergeCell ref="F319:F320"/>
    <mergeCell ref="F321:F322"/>
    <mergeCell ref="G317:G318"/>
    <mergeCell ref="G319:G320"/>
    <mergeCell ref="G321:G322"/>
    <mergeCell ref="G191:G192"/>
    <mergeCell ref="G187:G188"/>
    <mergeCell ref="G137:G138"/>
    <mergeCell ref="G131:G132"/>
    <mergeCell ref="G135:G136"/>
    <mergeCell ref="G141:G142"/>
    <mergeCell ref="G147:G148"/>
    <mergeCell ref="G149:G150"/>
    <mergeCell ref="G151:G152"/>
    <mergeCell ref="G153:G154"/>
    <mergeCell ref="G267:G268"/>
    <mergeCell ref="G269:G270"/>
    <mergeCell ref="G271:G272"/>
    <mergeCell ref="G263:G264"/>
    <mergeCell ref="G159:G160"/>
    <mergeCell ref="G161:G162"/>
    <mergeCell ref="G163:G164"/>
    <mergeCell ref="E271:E272"/>
    <mergeCell ref="G165:G166"/>
    <mergeCell ref="G167:G168"/>
    <mergeCell ref="G145:G146"/>
    <mergeCell ref="G213:G214"/>
    <mergeCell ref="F265:F266"/>
    <mergeCell ref="G289:G290"/>
    <mergeCell ref="G265:G266"/>
    <mergeCell ref="F315:F316"/>
    <mergeCell ref="G367:G368"/>
    <mergeCell ref="F369:F370"/>
    <mergeCell ref="G369:G370"/>
    <mergeCell ref="F269:F270"/>
    <mergeCell ref="G345:G346"/>
    <mergeCell ref="G347:G348"/>
    <mergeCell ref="G349:G350"/>
    <mergeCell ref="I263:I266"/>
    <mergeCell ref="G231:G232"/>
    <mergeCell ref="G233:G234"/>
    <mergeCell ref="G235:G236"/>
    <mergeCell ref="G237:G238"/>
    <mergeCell ref="G239:G240"/>
    <mergeCell ref="G241:G242"/>
    <mergeCell ref="G243:G244"/>
    <mergeCell ref="I321:I324"/>
    <mergeCell ref="I317:I320"/>
    <mergeCell ref="F351:F352"/>
    <mergeCell ref="F325:F326"/>
    <mergeCell ref="F329:F330"/>
    <mergeCell ref="F331:F332"/>
    <mergeCell ref="F333:F334"/>
    <mergeCell ref="F335:F336"/>
    <mergeCell ref="F337:F338"/>
    <mergeCell ref="F339:F340"/>
    <mergeCell ref="F291:F292"/>
    <mergeCell ref="I133:I136"/>
    <mergeCell ref="I225:I228"/>
    <mergeCell ref="I109:I114"/>
    <mergeCell ref="I103:I108"/>
    <mergeCell ref="I6:I11"/>
    <mergeCell ref="I12:I15"/>
    <mergeCell ref="I521:I526"/>
    <mergeCell ref="G465:G466"/>
    <mergeCell ref="I159:I160"/>
    <mergeCell ref="I165:I168"/>
    <mergeCell ref="I161:I164"/>
    <mergeCell ref="I169:I184"/>
    <mergeCell ref="I185:I192"/>
    <mergeCell ref="I293:I296"/>
    <mergeCell ref="I297:I300"/>
    <mergeCell ref="I301:I304"/>
    <mergeCell ref="I305:I306"/>
    <mergeCell ref="G415:G416"/>
    <mergeCell ref="G417:G418"/>
    <mergeCell ref="G225:G226"/>
    <mergeCell ref="I313:I316"/>
    <mergeCell ref="G405:G406"/>
    <mergeCell ref="G407:G408"/>
    <mergeCell ref="C549:C552"/>
    <mergeCell ref="D549:D552"/>
    <mergeCell ref="F549:F550"/>
    <mergeCell ref="F545:F546"/>
    <mergeCell ref="F547:F548"/>
    <mergeCell ref="D543:D548"/>
    <mergeCell ref="G574:G575"/>
    <mergeCell ref="I535:I542"/>
    <mergeCell ref="I498:I501"/>
    <mergeCell ref="I527:I532"/>
    <mergeCell ref="I557:I558"/>
    <mergeCell ref="I560:I563"/>
    <mergeCell ref="I564:I567"/>
    <mergeCell ref="I568:I571"/>
    <mergeCell ref="I572:I575"/>
    <mergeCell ref="E506:E507"/>
    <mergeCell ref="F555:F556"/>
    <mergeCell ref="E482:E483"/>
    <mergeCell ref="G543:G544"/>
    <mergeCell ref="I509:I512"/>
    <mergeCell ref="I513:I516"/>
    <mergeCell ref="I517:I520"/>
    <mergeCell ref="E555:E556"/>
    <mergeCell ref="I576:I579"/>
    <mergeCell ref="I553:I556"/>
    <mergeCell ref="G591:G592"/>
    <mergeCell ref="F564:F565"/>
    <mergeCell ref="D585:D590"/>
    <mergeCell ref="D576:D579"/>
    <mergeCell ref="E568:E569"/>
    <mergeCell ref="E570:E571"/>
    <mergeCell ref="E574:E575"/>
    <mergeCell ref="E589:E590"/>
    <mergeCell ref="G587:G588"/>
    <mergeCell ref="I543:I548"/>
    <mergeCell ref="I549:I552"/>
    <mergeCell ref="G576:G577"/>
    <mergeCell ref="F566:F567"/>
    <mergeCell ref="D572:D575"/>
    <mergeCell ref="E564:E565"/>
    <mergeCell ref="G578:G579"/>
    <mergeCell ref="F589:F590"/>
    <mergeCell ref="D568:D571"/>
    <mergeCell ref="E572:E573"/>
    <mergeCell ref="E566:E567"/>
    <mergeCell ref="E549:E550"/>
    <mergeCell ref="E551:E552"/>
    <mergeCell ref="I581:I584"/>
    <mergeCell ref="B560:B567"/>
    <mergeCell ref="E560:E561"/>
    <mergeCell ref="G621:G622"/>
    <mergeCell ref="E625:E626"/>
    <mergeCell ref="D625:D626"/>
    <mergeCell ref="E621:E624"/>
    <mergeCell ref="F621:F622"/>
    <mergeCell ref="F623:F624"/>
    <mergeCell ref="F601:F602"/>
    <mergeCell ref="E527:E530"/>
    <mergeCell ref="B521:B534"/>
    <mergeCell ref="D533:D534"/>
    <mergeCell ref="D527:D532"/>
    <mergeCell ref="C521:C526"/>
    <mergeCell ref="G519:G520"/>
    <mergeCell ref="C581:C584"/>
    <mergeCell ref="C576:C579"/>
    <mergeCell ref="D581:D584"/>
    <mergeCell ref="E583:E584"/>
    <mergeCell ref="F583:F584"/>
    <mergeCell ref="F585:F586"/>
    <mergeCell ref="F551:F552"/>
    <mergeCell ref="C543:C548"/>
    <mergeCell ref="G547:G548"/>
    <mergeCell ref="E547:E548"/>
    <mergeCell ref="F543:F544"/>
    <mergeCell ref="G553:G554"/>
    <mergeCell ref="D553:D556"/>
    <mergeCell ref="E553:E554"/>
    <mergeCell ref="C557:C558"/>
    <mergeCell ref="F659:F660"/>
    <mergeCell ref="F661:F662"/>
    <mergeCell ref="F663:F664"/>
    <mergeCell ref="F665:F666"/>
    <mergeCell ref="F667:F668"/>
    <mergeCell ref="E665:E666"/>
    <mergeCell ref="E667:E668"/>
    <mergeCell ref="A621:A626"/>
    <mergeCell ref="B621:B626"/>
    <mergeCell ref="F669:F670"/>
    <mergeCell ref="F671:F672"/>
    <mergeCell ref="D603:D606"/>
    <mergeCell ref="G585:G586"/>
    <mergeCell ref="C625:C626"/>
    <mergeCell ref="I533:I534"/>
    <mergeCell ref="C585:C590"/>
    <mergeCell ref="A591:A602"/>
    <mergeCell ref="B591:B602"/>
    <mergeCell ref="C591:C594"/>
    <mergeCell ref="C595:C598"/>
    <mergeCell ref="C599:C602"/>
    <mergeCell ref="G593:G594"/>
    <mergeCell ref="G595:G596"/>
    <mergeCell ref="F560:F561"/>
    <mergeCell ref="A657:A672"/>
    <mergeCell ref="B657:B672"/>
    <mergeCell ref="C657:C660"/>
    <mergeCell ref="C661:C664"/>
    <mergeCell ref="C665:C668"/>
    <mergeCell ref="C669:C672"/>
    <mergeCell ref="D657:D660"/>
    <mergeCell ref="D661:D664"/>
    <mergeCell ref="D665:D668"/>
    <mergeCell ref="D669:D672"/>
    <mergeCell ref="E657:E658"/>
    <mergeCell ref="E659:E660"/>
    <mergeCell ref="E661:E662"/>
    <mergeCell ref="E663:E664"/>
    <mergeCell ref="E669:E670"/>
    <mergeCell ref="E671:E672"/>
    <mergeCell ref="A627:A630"/>
    <mergeCell ref="B627:B630"/>
    <mergeCell ref="C627:C630"/>
    <mergeCell ref="D627:D630"/>
    <mergeCell ref="E627:E628"/>
    <mergeCell ref="E629:E630"/>
    <mergeCell ref="I591:I594"/>
    <mergeCell ref="I595:I598"/>
    <mergeCell ref="I599:I602"/>
    <mergeCell ref="I632:I635"/>
    <mergeCell ref="I636:I639"/>
    <mergeCell ref="I645:I648"/>
    <mergeCell ref="G627:G628"/>
    <mergeCell ref="G629:G630"/>
    <mergeCell ref="H702:H704"/>
    <mergeCell ref="I702:I704"/>
    <mergeCell ref="I613:I616"/>
    <mergeCell ref="G671:G672"/>
    <mergeCell ref="I669:I672"/>
    <mergeCell ref="G609:G610"/>
    <mergeCell ref="G611:G612"/>
    <mergeCell ref="I652:I656"/>
    <mergeCell ref="G607:G608"/>
    <mergeCell ref="F627:F628"/>
    <mergeCell ref="E655:E656"/>
    <mergeCell ref="G632:G633"/>
    <mergeCell ref="G634:G635"/>
    <mergeCell ref="A645:A656"/>
    <mergeCell ref="B645:B656"/>
    <mergeCell ref="C632:C635"/>
    <mergeCell ref="C636:C639"/>
    <mergeCell ref="D632:D635"/>
    <mergeCell ref="D636:D639"/>
    <mergeCell ref="E632:E633"/>
    <mergeCell ref="D652:D656"/>
    <mergeCell ref="C652:C656"/>
    <mergeCell ref="E649:E651"/>
    <mergeCell ref="F638:F639"/>
    <mergeCell ref="A568:A575"/>
    <mergeCell ref="F572:F573"/>
    <mergeCell ref="F570:F571"/>
    <mergeCell ref="G570:G571"/>
    <mergeCell ref="E597:E598"/>
    <mergeCell ref="C568:C571"/>
    <mergeCell ref="F587:F588"/>
    <mergeCell ref="F591:F592"/>
    <mergeCell ref="F574:F575"/>
    <mergeCell ref="F568:F569"/>
    <mergeCell ref="E578:E579"/>
    <mergeCell ref="C572:C575"/>
    <mergeCell ref="E581:E582"/>
    <mergeCell ref="F599:F600"/>
    <mergeCell ref="D599:D602"/>
    <mergeCell ref="G601:G602"/>
    <mergeCell ref="G636:G637"/>
    <mergeCell ref="G619:G620"/>
    <mergeCell ref="E617:E618"/>
    <mergeCell ref="F617:F618"/>
    <mergeCell ref="G617:G618"/>
    <mergeCell ref="A613:A616"/>
    <mergeCell ref="B613:B616"/>
    <mergeCell ref="E615:E616"/>
    <mergeCell ref="A581:A590"/>
    <mergeCell ref="I603:I606"/>
    <mergeCell ref="I607:I608"/>
    <mergeCell ref="A603:A608"/>
    <mergeCell ref="B603:B608"/>
    <mergeCell ref="C603:C606"/>
    <mergeCell ref="C613:C616"/>
    <mergeCell ref="E613:E614"/>
    <mergeCell ref="C607:C608"/>
    <mergeCell ref="D607:D608"/>
    <mergeCell ref="E603:E604"/>
    <mergeCell ref="E605:E606"/>
    <mergeCell ref="E607:E608"/>
    <mergeCell ref="F603:F604"/>
    <mergeCell ref="F605:F606"/>
    <mergeCell ref="F607:F608"/>
    <mergeCell ref="G603:G604"/>
    <mergeCell ref="G605:G606"/>
    <mergeCell ref="D613:D616"/>
    <mergeCell ref="D595:D598"/>
    <mergeCell ref="E591:E592"/>
    <mergeCell ref="E593:E594"/>
    <mergeCell ref="E595:E596"/>
    <mergeCell ref="F595:F596"/>
    <mergeCell ref="F597:F598"/>
    <mergeCell ref="I609:I612"/>
    <mergeCell ref="A609:A612"/>
    <mergeCell ref="B609:B612"/>
    <mergeCell ref="C609:C612"/>
    <mergeCell ref="D609:D612"/>
    <mergeCell ref="F609:F610"/>
    <mergeCell ref="F611:F612"/>
    <mergeCell ref="G589:G590"/>
    <mergeCell ref="I585:I590"/>
    <mergeCell ref="B568:B575"/>
    <mergeCell ref="B553:B558"/>
    <mergeCell ref="B576:B579"/>
    <mergeCell ref="G638:G639"/>
    <mergeCell ref="D645:D648"/>
    <mergeCell ref="E645:E648"/>
    <mergeCell ref="E638:E639"/>
    <mergeCell ref="C645:C648"/>
    <mergeCell ref="I617:I620"/>
    <mergeCell ref="G625:G626"/>
    <mergeCell ref="F634:F635"/>
    <mergeCell ref="A617:A620"/>
    <mergeCell ref="B617:B620"/>
    <mergeCell ref="D617:D620"/>
    <mergeCell ref="C617:C620"/>
    <mergeCell ref="E619:E620"/>
    <mergeCell ref="F619:F620"/>
    <mergeCell ref="G669:G670"/>
    <mergeCell ref="F553:F554"/>
    <mergeCell ref="E576:E577"/>
    <mergeCell ref="G572:G573"/>
    <mergeCell ref="I621:I624"/>
    <mergeCell ref="E634:E635"/>
    <mergeCell ref="E636:E637"/>
    <mergeCell ref="I627:I630"/>
    <mergeCell ref="I625:I626"/>
    <mergeCell ref="C649:C651"/>
    <mergeCell ref="F625:F626"/>
    <mergeCell ref="C621:C624"/>
    <mergeCell ref="G613:G614"/>
    <mergeCell ref="E609:E610"/>
    <mergeCell ref="E611:E612"/>
    <mergeCell ref="A137:A154"/>
    <mergeCell ref="B137:B154"/>
    <mergeCell ref="A155:A168"/>
    <mergeCell ref="B155:B168"/>
    <mergeCell ref="C155:C158"/>
    <mergeCell ref="D155:D158"/>
    <mergeCell ref="E155:E156"/>
    <mergeCell ref="F155:F156"/>
    <mergeCell ref="G155:G156"/>
    <mergeCell ref="E157:E158"/>
    <mergeCell ref="F157:F158"/>
    <mergeCell ref="G157:G158"/>
    <mergeCell ref="I155:I158"/>
    <mergeCell ref="B455:B466"/>
    <mergeCell ref="C463:C466"/>
    <mergeCell ref="G463:G464"/>
    <mergeCell ref="I463:I466"/>
    <mergeCell ref="I307:I309"/>
    <mergeCell ref="G273:G274"/>
    <mergeCell ref="G275:G276"/>
    <mergeCell ref="G277:G278"/>
    <mergeCell ref="G279:G280"/>
    <mergeCell ref="G281:G282"/>
    <mergeCell ref="G283:G284"/>
    <mergeCell ref="I145:I148"/>
    <mergeCell ref="I149:I154"/>
    <mergeCell ref="G333:G334"/>
    <mergeCell ref="G335:G336"/>
    <mergeCell ref="G337:G338"/>
    <mergeCell ref="G339:G340"/>
    <mergeCell ref="I325:I332"/>
    <mergeCell ref="I333:I340"/>
    <mergeCell ref="I287:I288"/>
    <mergeCell ref="G325:G326"/>
    <mergeCell ref="G329:G330"/>
    <mergeCell ref="G331:G332"/>
    <mergeCell ref="G421:G422"/>
    <mergeCell ref="A682:A687"/>
    <mergeCell ref="B682:B687"/>
    <mergeCell ref="C684:C687"/>
    <mergeCell ref="D684:D687"/>
    <mergeCell ref="E684:E685"/>
    <mergeCell ref="E686:E687"/>
    <mergeCell ref="F684:F685"/>
    <mergeCell ref="F686:F687"/>
    <mergeCell ref="G684:G685"/>
    <mergeCell ref="G686:G687"/>
    <mergeCell ref="I684:I687"/>
    <mergeCell ref="C682:C683"/>
    <mergeCell ref="D682:D683"/>
    <mergeCell ref="E682:E683"/>
    <mergeCell ref="F682:F683"/>
    <mergeCell ref="G682:G683"/>
    <mergeCell ref="I682:I683"/>
    <mergeCell ref="F423:F424"/>
    <mergeCell ref="F425:F426"/>
    <mergeCell ref="G425:G426"/>
    <mergeCell ref="G423:G424"/>
    <mergeCell ref="I421:I422"/>
    <mergeCell ref="A405:A420"/>
    <mergeCell ref="B405:B420"/>
    <mergeCell ref="C413:C416"/>
    <mergeCell ref="D413:D416"/>
    <mergeCell ref="C417:C420"/>
    <mergeCell ref="D417:D420"/>
    <mergeCell ref="E413:E416"/>
    <mergeCell ref="E417:E418"/>
    <mergeCell ref="G419:G420"/>
    <mergeCell ref="I405:I412"/>
    <mergeCell ref="I413:I416"/>
    <mergeCell ref="I417:I420"/>
    <mergeCell ref="G409:G410"/>
    <mergeCell ref="G411:G412"/>
    <mergeCell ref="I427:I438"/>
    <mergeCell ref="A427:A438"/>
    <mergeCell ref="B427:B438"/>
    <mergeCell ref="C427:C438"/>
    <mergeCell ref="D427:D438"/>
    <mergeCell ref="E427:E434"/>
    <mergeCell ref="E435:E438"/>
    <mergeCell ref="F427:F428"/>
    <mergeCell ref="F429:F430"/>
    <mergeCell ref="F431:F432"/>
    <mergeCell ref="F433:F434"/>
    <mergeCell ref="F435:F436"/>
    <mergeCell ref="F437:F438"/>
    <mergeCell ref="G427:G428"/>
    <mergeCell ref="G429:G430"/>
    <mergeCell ref="G431:G432"/>
    <mergeCell ref="G433:G434"/>
    <mergeCell ref="G435:G436"/>
    <mergeCell ref="G437:G438"/>
    <mergeCell ref="B229:B244"/>
    <mergeCell ref="A229:A244"/>
    <mergeCell ref="C245:C246"/>
    <mergeCell ref="E245:E246"/>
    <mergeCell ref="F245:F246"/>
    <mergeCell ref="G245:G246"/>
    <mergeCell ref="A245:A262"/>
    <mergeCell ref="B245:B262"/>
    <mergeCell ref="F255:F256"/>
    <mergeCell ref="G255:G256"/>
    <mergeCell ref="F247:F248"/>
    <mergeCell ref="F249:F250"/>
    <mergeCell ref="F251:F252"/>
    <mergeCell ref="F253:F254"/>
    <mergeCell ref="F257:F258"/>
    <mergeCell ref="F259:F260"/>
    <mergeCell ref="F261:F262"/>
    <mergeCell ref="G247:G248"/>
    <mergeCell ref="G249:G250"/>
    <mergeCell ref="G251:G252"/>
    <mergeCell ref="G253:G254"/>
    <mergeCell ref="E249:E250"/>
    <mergeCell ref="C247:C250"/>
    <mergeCell ref="D247:D250"/>
    <mergeCell ref="C259:C262"/>
    <mergeCell ref="D259:D262"/>
    <mergeCell ref="E247:E248"/>
    <mergeCell ref="C251:C258"/>
    <mergeCell ref="D251:D258"/>
    <mergeCell ref="E251:E256"/>
    <mergeCell ref="E257:E258"/>
    <mergeCell ref="E259:E260"/>
    <mergeCell ref="C229:C236"/>
    <mergeCell ref="D229:D236"/>
    <mergeCell ref="E229:E232"/>
    <mergeCell ref="E233:E236"/>
    <mergeCell ref="C237:C244"/>
    <mergeCell ref="D237:D244"/>
    <mergeCell ref="E237:E240"/>
    <mergeCell ref="E241:E244"/>
    <mergeCell ref="D245:D246"/>
    <mergeCell ref="I229:I236"/>
    <mergeCell ref="I237:I244"/>
    <mergeCell ref="I245:I246"/>
    <mergeCell ref="I247:I250"/>
    <mergeCell ref="I251:I258"/>
    <mergeCell ref="I259:I262"/>
    <mergeCell ref="G259:G260"/>
    <mergeCell ref="G261:G262"/>
    <mergeCell ref="F229:F230"/>
    <mergeCell ref="F231:F232"/>
    <mergeCell ref="F233:F234"/>
    <mergeCell ref="F235:F236"/>
    <mergeCell ref="F237:F238"/>
    <mergeCell ref="F239:F240"/>
    <mergeCell ref="F241:F242"/>
    <mergeCell ref="F243:F244"/>
    <mergeCell ref="G229:G230"/>
  </mergeCells>
  <phoneticPr fontId="0" type="noConversion"/>
  <pageMargins left="0.82677165354330717" right="0.55118110236220474" top="0.74803149606299213" bottom="0.78740157480314965" header="0.23622047244094491" footer="0.23622047244094491"/>
  <pageSetup paperSize="9" scale="89" fitToHeight="0" orientation="landscape" r:id="rId1"/>
  <headerFooter alignWithMargins="0">
    <oddFooter>&amp;C&amp;D, Seite &amp;P</oddFooter>
  </headerFooter>
  <rowBreaks count="17" manualBreakCount="17">
    <brk id="27" max="14" man="1"/>
    <brk id="58" max="12" man="1"/>
    <brk id="96" max="14" man="1"/>
    <brk id="120" max="14" man="1"/>
    <brk id="168" max="14" man="1"/>
    <brk id="200" max="14" man="1"/>
    <brk id="262" max="14" man="1"/>
    <brk id="296" max="14" man="1"/>
    <brk id="340" max="14" man="1"/>
    <brk id="404" max="14" man="1"/>
    <brk id="466" max="14" man="1"/>
    <brk id="493" max="14" man="1"/>
    <brk id="520" max="14" man="1"/>
    <brk id="559" max="14" man="1"/>
    <brk id="590" max="12" man="1"/>
    <brk id="631" max="12" man="1"/>
    <brk id="656" max="12" man="1"/>
  </rowBreaks>
  <colBreaks count="1" manualBreakCount="1">
    <brk id="4" max="43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6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7.7109375" style="3" customWidth="1"/>
    <col min="2" max="2" width="19.7109375" style="1" customWidth="1"/>
    <col min="3" max="3" width="7.7109375" style="1" customWidth="1"/>
    <col min="4" max="4" width="19.7109375" style="4" customWidth="1"/>
    <col min="5" max="5" width="19.7109375" style="3" customWidth="1"/>
    <col min="6" max="6" width="10.7109375" style="5" customWidth="1"/>
    <col min="7" max="7" width="25.7109375" style="5" customWidth="1"/>
    <col min="8" max="11" width="6.7109375" style="5" customWidth="1"/>
    <col min="12" max="13" width="8.7109375" style="3" customWidth="1"/>
    <col min="14" max="15" width="8.7109375" style="2" customWidth="1"/>
    <col min="16" max="16384" width="11.42578125" style="2"/>
  </cols>
  <sheetData>
    <row r="1" spans="1:15" ht="24.75" customHeight="1">
      <c r="A1" s="54" t="s">
        <v>693</v>
      </c>
      <c r="G1" s="674"/>
      <c r="I1" s="42"/>
    </row>
    <row r="2" spans="1:15" ht="19.5" customHeight="1">
      <c r="A2" s="29" t="s">
        <v>548</v>
      </c>
      <c r="G2" s="674"/>
    </row>
    <row r="3" spans="1:15" ht="19.5" customHeight="1">
      <c r="A3" s="29" t="s">
        <v>694</v>
      </c>
      <c r="B3" s="213">
        <f ca="1">TODAY()</f>
        <v>45495</v>
      </c>
      <c r="G3" s="46"/>
    </row>
    <row r="4" spans="1:15" ht="15.95" customHeight="1">
      <c r="A4" s="2"/>
      <c r="G4" s="18"/>
      <c r="J4" s="675" t="s">
        <v>228</v>
      </c>
      <c r="K4" s="676"/>
      <c r="L4" s="58" t="s">
        <v>340</v>
      </c>
      <c r="M4" s="58" t="s">
        <v>340</v>
      </c>
      <c r="N4" s="58" t="s">
        <v>369</v>
      </c>
      <c r="O4" s="58" t="s">
        <v>340</v>
      </c>
    </row>
    <row r="5" spans="1:15" ht="15.95" customHeight="1">
      <c r="A5" s="6" t="s">
        <v>240</v>
      </c>
      <c r="B5" s="10" t="s">
        <v>37</v>
      </c>
      <c r="C5" s="6" t="s">
        <v>65</v>
      </c>
      <c r="D5" s="10" t="s">
        <v>66</v>
      </c>
      <c r="E5" s="10" t="s">
        <v>69</v>
      </c>
      <c r="F5" s="7" t="s">
        <v>67</v>
      </c>
      <c r="G5" s="11" t="s">
        <v>68</v>
      </c>
      <c r="H5" s="7" t="s">
        <v>182</v>
      </c>
      <c r="I5" s="19" t="s">
        <v>209</v>
      </c>
      <c r="J5" s="7" t="s">
        <v>229</v>
      </c>
      <c r="K5" s="7" t="s">
        <v>230</v>
      </c>
      <c r="L5" s="58" t="s">
        <v>341</v>
      </c>
      <c r="M5" s="58" t="s">
        <v>540</v>
      </c>
      <c r="N5" s="58" t="s">
        <v>372</v>
      </c>
      <c r="O5" s="58" t="s">
        <v>374</v>
      </c>
    </row>
    <row r="6" spans="1:15" ht="16.5" customHeight="1">
      <c r="A6" s="67"/>
      <c r="B6" s="68"/>
      <c r="C6" s="71"/>
      <c r="D6" s="70"/>
      <c r="E6" s="33"/>
      <c r="F6" s="33"/>
      <c r="G6" s="33"/>
      <c r="H6" s="33"/>
      <c r="I6" s="33"/>
      <c r="J6" s="33"/>
      <c r="K6" s="33"/>
      <c r="L6" s="69"/>
      <c r="M6" s="69"/>
      <c r="N6" s="66"/>
      <c r="O6" s="48"/>
    </row>
    <row r="7" spans="1:15" ht="16.5" customHeight="1">
      <c r="A7" s="677" t="s">
        <v>307</v>
      </c>
      <c r="B7" s="678" t="s">
        <v>3</v>
      </c>
      <c r="C7" s="677" t="s">
        <v>308</v>
      </c>
      <c r="D7" s="678" t="s">
        <v>3</v>
      </c>
      <c r="E7" s="57" t="s">
        <v>127</v>
      </c>
      <c r="F7" s="17" t="s">
        <v>317</v>
      </c>
      <c r="G7" s="125" t="s">
        <v>526</v>
      </c>
      <c r="H7" s="31" t="s">
        <v>183</v>
      </c>
      <c r="I7" s="12" t="s">
        <v>184</v>
      </c>
      <c r="J7" s="31"/>
      <c r="K7" s="31">
        <v>1</v>
      </c>
      <c r="L7" s="429">
        <f>K7</f>
        <v>1</v>
      </c>
      <c r="M7" s="172"/>
      <c r="N7" s="306">
        <v>1</v>
      </c>
      <c r="O7" s="48"/>
    </row>
    <row r="8" spans="1:15" ht="16.5" customHeight="1" thickBot="1">
      <c r="A8" s="658"/>
      <c r="B8" s="654"/>
      <c r="C8" s="658"/>
      <c r="D8" s="654"/>
      <c r="E8" s="142" t="s">
        <v>126</v>
      </c>
      <c r="F8" s="143" t="s">
        <v>323</v>
      </c>
      <c r="G8" s="144" t="s">
        <v>527</v>
      </c>
      <c r="H8" s="145" t="s">
        <v>183</v>
      </c>
      <c r="I8" s="146" t="s">
        <v>184</v>
      </c>
      <c r="J8" s="145"/>
      <c r="K8" s="145">
        <v>1</v>
      </c>
      <c r="L8" s="384"/>
      <c r="M8" s="165"/>
      <c r="N8" s="307"/>
      <c r="O8" s="101"/>
    </row>
    <row r="9" spans="1:15" ht="16.5" customHeight="1">
      <c r="A9" s="657" t="s">
        <v>307</v>
      </c>
      <c r="B9" s="653" t="s">
        <v>2</v>
      </c>
      <c r="C9" s="657" t="s">
        <v>309</v>
      </c>
      <c r="D9" s="653" t="s">
        <v>2</v>
      </c>
      <c r="E9" s="148" t="s">
        <v>75</v>
      </c>
      <c r="F9" s="149" t="s">
        <v>318</v>
      </c>
      <c r="G9" s="150" t="s">
        <v>526</v>
      </c>
      <c r="H9" s="151" t="s">
        <v>183</v>
      </c>
      <c r="I9" s="152" t="s">
        <v>184</v>
      </c>
      <c r="J9" s="151"/>
      <c r="K9" s="151">
        <v>1</v>
      </c>
      <c r="L9" s="388">
        <f>K9</f>
        <v>1</v>
      </c>
      <c r="M9" s="164"/>
      <c r="N9" s="303">
        <v>1</v>
      </c>
      <c r="O9" s="153"/>
    </row>
    <row r="10" spans="1:15" ht="16.5" customHeight="1" thickBot="1">
      <c r="A10" s="658"/>
      <c r="B10" s="654"/>
      <c r="C10" s="658"/>
      <c r="D10" s="654"/>
      <c r="E10" s="142" t="s">
        <v>4</v>
      </c>
      <c r="F10" s="143" t="s">
        <v>319</v>
      </c>
      <c r="G10" s="144" t="s">
        <v>527</v>
      </c>
      <c r="H10" s="145" t="s">
        <v>183</v>
      </c>
      <c r="I10" s="146" t="s">
        <v>184</v>
      </c>
      <c r="J10" s="145"/>
      <c r="K10" s="145">
        <v>1</v>
      </c>
      <c r="L10" s="384"/>
      <c r="M10" s="165"/>
      <c r="N10" s="307"/>
      <c r="O10" s="101"/>
    </row>
    <row r="11" spans="1:15" ht="16.5" customHeight="1">
      <c r="A11" s="657" t="s">
        <v>307</v>
      </c>
      <c r="B11" s="653" t="s">
        <v>73</v>
      </c>
      <c r="C11" s="657" t="s">
        <v>310</v>
      </c>
      <c r="D11" s="659" t="s">
        <v>73</v>
      </c>
      <c r="E11" s="150" t="s">
        <v>322</v>
      </c>
      <c r="F11" s="149" t="s">
        <v>320</v>
      </c>
      <c r="G11" s="150" t="s">
        <v>527</v>
      </c>
      <c r="H11" s="151" t="s">
        <v>183</v>
      </c>
      <c r="I11" s="152" t="s">
        <v>184</v>
      </c>
      <c r="J11" s="151"/>
      <c r="K11" s="151">
        <v>1</v>
      </c>
      <c r="L11" s="388">
        <f>K11</f>
        <v>1</v>
      </c>
      <c r="M11" s="164"/>
      <c r="N11" s="303">
        <v>1</v>
      </c>
      <c r="O11" s="153"/>
    </row>
    <row r="12" spans="1:15" ht="16.5" customHeight="1" thickBot="1">
      <c r="A12" s="658"/>
      <c r="B12" s="654"/>
      <c r="C12" s="658"/>
      <c r="D12" s="654"/>
      <c r="E12" s="144" t="s">
        <v>77</v>
      </c>
      <c r="F12" s="143" t="s">
        <v>321</v>
      </c>
      <c r="G12" s="144" t="s">
        <v>526</v>
      </c>
      <c r="H12" s="145" t="s">
        <v>183</v>
      </c>
      <c r="I12" s="146" t="s">
        <v>184</v>
      </c>
      <c r="J12" s="145"/>
      <c r="K12" s="145">
        <v>1</v>
      </c>
      <c r="L12" s="384"/>
      <c r="M12" s="165"/>
      <c r="N12" s="307"/>
      <c r="O12" s="101"/>
    </row>
    <row r="13" spans="1:15" ht="16.5" customHeight="1">
      <c r="A13" s="657" t="s">
        <v>307</v>
      </c>
      <c r="B13" s="653" t="s">
        <v>74</v>
      </c>
      <c r="C13" s="657" t="s">
        <v>311</v>
      </c>
      <c r="D13" s="659" t="s">
        <v>74</v>
      </c>
      <c r="E13" s="148" t="s">
        <v>99</v>
      </c>
      <c r="F13" s="149" t="s">
        <v>324</v>
      </c>
      <c r="G13" s="216" t="s">
        <v>527</v>
      </c>
      <c r="H13" s="151" t="s">
        <v>183</v>
      </c>
      <c r="I13" s="152" t="s">
        <v>184</v>
      </c>
      <c r="J13" s="151"/>
      <c r="K13" s="151">
        <v>1</v>
      </c>
      <c r="L13" s="388">
        <f>K13</f>
        <v>1</v>
      </c>
      <c r="M13" s="164"/>
      <c r="N13" s="98">
        <v>1</v>
      </c>
      <c r="O13" s="153"/>
    </row>
    <row r="14" spans="1:15" ht="16.5" customHeight="1" thickBot="1">
      <c r="A14" s="658"/>
      <c r="B14" s="654"/>
      <c r="C14" s="658"/>
      <c r="D14" s="654"/>
      <c r="E14" s="121" t="s">
        <v>223</v>
      </c>
      <c r="F14" s="143" t="s">
        <v>333</v>
      </c>
      <c r="G14" s="144" t="s">
        <v>526</v>
      </c>
      <c r="H14" s="145" t="s">
        <v>183</v>
      </c>
      <c r="I14" s="146" t="s">
        <v>184</v>
      </c>
      <c r="J14" s="145"/>
      <c r="K14" s="145">
        <v>1</v>
      </c>
      <c r="L14" s="384"/>
      <c r="M14" s="165"/>
      <c r="N14" s="96">
        <v>1</v>
      </c>
      <c r="O14" s="101"/>
    </row>
    <row r="15" spans="1:15" ht="16.5" customHeight="1">
      <c r="A15" s="657" t="s">
        <v>307</v>
      </c>
      <c r="B15" s="653" t="s">
        <v>56</v>
      </c>
      <c r="C15" s="657" t="s">
        <v>312</v>
      </c>
      <c r="D15" s="659" t="s">
        <v>56</v>
      </c>
      <c r="E15" s="150" t="s">
        <v>55</v>
      </c>
      <c r="F15" s="149" t="s">
        <v>325</v>
      </c>
      <c r="G15" s="150" t="s">
        <v>527</v>
      </c>
      <c r="H15" s="151" t="s">
        <v>183</v>
      </c>
      <c r="I15" s="152" t="s">
        <v>184</v>
      </c>
      <c r="J15" s="151"/>
      <c r="K15" s="151">
        <v>1</v>
      </c>
      <c r="L15" s="388">
        <f>K15</f>
        <v>1</v>
      </c>
      <c r="M15" s="164"/>
      <c r="N15" s="98">
        <v>1</v>
      </c>
      <c r="O15" s="153"/>
    </row>
    <row r="16" spans="1:15" ht="16.5" customHeight="1" thickBot="1">
      <c r="A16" s="658"/>
      <c r="B16" s="654"/>
      <c r="C16" s="658"/>
      <c r="D16" s="654"/>
      <c r="E16" s="144" t="s">
        <v>70</v>
      </c>
      <c r="F16" s="143" t="s">
        <v>334</v>
      </c>
      <c r="G16" s="144" t="s">
        <v>526</v>
      </c>
      <c r="H16" s="145" t="s">
        <v>183</v>
      </c>
      <c r="I16" s="146" t="s">
        <v>184</v>
      </c>
      <c r="J16" s="145"/>
      <c r="K16" s="145">
        <v>1</v>
      </c>
      <c r="L16" s="384"/>
      <c r="M16" s="165"/>
      <c r="N16" s="96">
        <v>1</v>
      </c>
      <c r="O16" s="101"/>
    </row>
    <row r="17" spans="1:15" ht="16.5" customHeight="1">
      <c r="A17" s="657" t="s">
        <v>307</v>
      </c>
      <c r="B17" s="659" t="s">
        <v>528</v>
      </c>
      <c r="C17" s="657" t="s">
        <v>313</v>
      </c>
      <c r="D17" s="659" t="s">
        <v>528</v>
      </c>
      <c r="E17" s="150" t="s">
        <v>39</v>
      </c>
      <c r="F17" s="149" t="s">
        <v>326</v>
      </c>
      <c r="G17" s="150" t="s">
        <v>527</v>
      </c>
      <c r="H17" s="151" t="s">
        <v>183</v>
      </c>
      <c r="I17" s="152" t="s">
        <v>184</v>
      </c>
      <c r="J17" s="151"/>
      <c r="K17" s="151">
        <v>1</v>
      </c>
      <c r="L17" s="388">
        <f>K17</f>
        <v>1</v>
      </c>
      <c r="M17" s="164"/>
      <c r="N17" s="98">
        <v>1</v>
      </c>
      <c r="O17" s="153"/>
    </row>
    <row r="18" spans="1:15" ht="16.5" customHeight="1" thickBot="1">
      <c r="A18" s="658"/>
      <c r="B18" s="654"/>
      <c r="C18" s="658"/>
      <c r="D18" s="654"/>
      <c r="E18" s="144" t="s">
        <v>529</v>
      </c>
      <c r="F18" s="143" t="s">
        <v>327</v>
      </c>
      <c r="G18" s="144" t="s">
        <v>526</v>
      </c>
      <c r="H18" s="145" t="s">
        <v>183</v>
      </c>
      <c r="I18" s="146" t="s">
        <v>184</v>
      </c>
      <c r="J18" s="145"/>
      <c r="K18" s="145">
        <v>1</v>
      </c>
      <c r="L18" s="384"/>
      <c r="M18" s="165"/>
      <c r="N18" s="147">
        <v>1</v>
      </c>
      <c r="O18" s="101"/>
    </row>
    <row r="19" spans="1:15" ht="16.5" customHeight="1">
      <c r="A19" s="657" t="s">
        <v>307</v>
      </c>
      <c r="B19" s="653" t="s">
        <v>268</v>
      </c>
      <c r="C19" s="657" t="s">
        <v>314</v>
      </c>
      <c r="D19" s="653" t="s">
        <v>268</v>
      </c>
      <c r="E19" s="150" t="s">
        <v>225</v>
      </c>
      <c r="F19" s="149" t="s">
        <v>328</v>
      </c>
      <c r="G19" s="150" t="s">
        <v>527</v>
      </c>
      <c r="H19" s="151" t="s">
        <v>183</v>
      </c>
      <c r="I19" s="152" t="s">
        <v>184</v>
      </c>
      <c r="J19" s="151"/>
      <c r="K19" s="151">
        <v>1</v>
      </c>
      <c r="L19" s="388">
        <f>K19</f>
        <v>1</v>
      </c>
      <c r="M19" s="164"/>
      <c r="N19" s="98">
        <v>1</v>
      </c>
      <c r="O19" s="153"/>
    </row>
    <row r="20" spans="1:15" ht="16.5" customHeight="1" thickBot="1">
      <c r="A20" s="658"/>
      <c r="B20" s="654"/>
      <c r="C20" s="658"/>
      <c r="D20" s="654"/>
      <c r="E20" s="144" t="s">
        <v>335</v>
      </c>
      <c r="F20" s="143" t="s">
        <v>329</v>
      </c>
      <c r="G20" s="144" t="s">
        <v>526</v>
      </c>
      <c r="H20" s="145" t="s">
        <v>183</v>
      </c>
      <c r="I20" s="146" t="s">
        <v>184</v>
      </c>
      <c r="J20" s="145"/>
      <c r="K20" s="145">
        <v>1</v>
      </c>
      <c r="L20" s="384"/>
      <c r="M20" s="165"/>
      <c r="N20" s="147">
        <v>1</v>
      </c>
      <c r="O20" s="101"/>
    </row>
    <row r="21" spans="1:15" ht="16.5" customHeight="1">
      <c r="A21" s="657" t="s">
        <v>307</v>
      </c>
      <c r="B21" s="679" t="s">
        <v>530</v>
      </c>
      <c r="C21" s="657" t="s">
        <v>315</v>
      </c>
      <c r="D21" s="679" t="s">
        <v>530</v>
      </c>
      <c r="E21" s="148" t="s">
        <v>336</v>
      </c>
      <c r="F21" s="149" t="s">
        <v>330</v>
      </c>
      <c r="G21" s="150" t="s">
        <v>526</v>
      </c>
      <c r="H21" s="151" t="s">
        <v>183</v>
      </c>
      <c r="I21" s="152" t="s">
        <v>184</v>
      </c>
      <c r="J21" s="151"/>
      <c r="K21" s="151">
        <v>1</v>
      </c>
      <c r="L21" s="388">
        <f>K21</f>
        <v>1</v>
      </c>
      <c r="M21" s="164"/>
      <c r="N21" s="303">
        <v>1</v>
      </c>
      <c r="O21" s="153"/>
    </row>
    <row r="22" spans="1:15" ht="16.5" customHeight="1" thickBot="1">
      <c r="A22" s="658"/>
      <c r="B22" s="654"/>
      <c r="C22" s="658"/>
      <c r="D22" s="654"/>
      <c r="E22" s="142" t="s">
        <v>8</v>
      </c>
      <c r="F22" s="143" t="s">
        <v>331</v>
      </c>
      <c r="G22" s="144" t="s">
        <v>527</v>
      </c>
      <c r="H22" s="145" t="s">
        <v>183</v>
      </c>
      <c r="I22" s="146" t="s">
        <v>184</v>
      </c>
      <c r="J22" s="145"/>
      <c r="K22" s="145">
        <v>1</v>
      </c>
      <c r="L22" s="384"/>
      <c r="M22" s="165"/>
      <c r="N22" s="307"/>
      <c r="O22" s="101"/>
    </row>
    <row r="23" spans="1:15" ht="16.5" customHeight="1">
      <c r="A23" s="657" t="s">
        <v>337</v>
      </c>
      <c r="B23" s="653" t="s">
        <v>338</v>
      </c>
      <c r="C23" s="657" t="s">
        <v>316</v>
      </c>
      <c r="D23" s="672" t="s">
        <v>338</v>
      </c>
      <c r="E23" s="148" t="s">
        <v>531</v>
      </c>
      <c r="F23" s="149" t="s">
        <v>332</v>
      </c>
      <c r="G23" s="150" t="s">
        <v>526</v>
      </c>
      <c r="H23" s="155">
        <v>1</v>
      </c>
      <c r="I23" s="156" t="s">
        <v>184</v>
      </c>
      <c r="J23" s="155"/>
      <c r="K23" s="155">
        <v>1</v>
      </c>
      <c r="L23" s="388">
        <f>K24</f>
        <v>1</v>
      </c>
      <c r="M23" s="164"/>
      <c r="N23" s="303">
        <v>1</v>
      </c>
      <c r="O23" s="157"/>
    </row>
    <row r="24" spans="1:15" ht="16.5" customHeight="1" thickBot="1">
      <c r="A24" s="658"/>
      <c r="B24" s="654"/>
      <c r="C24" s="658"/>
      <c r="D24" s="673"/>
      <c r="E24" s="158" t="s">
        <v>335</v>
      </c>
      <c r="F24" s="162" t="s">
        <v>532</v>
      </c>
      <c r="G24" s="144" t="s">
        <v>527</v>
      </c>
      <c r="H24" s="159" t="s">
        <v>183</v>
      </c>
      <c r="I24" s="160" t="s">
        <v>184</v>
      </c>
      <c r="J24" s="159"/>
      <c r="K24" s="159">
        <v>1</v>
      </c>
      <c r="L24" s="384"/>
      <c r="M24" s="165"/>
      <c r="N24" s="307"/>
      <c r="O24" s="161"/>
    </row>
    <row r="25" spans="1:15" ht="16.5" customHeight="1">
      <c r="A25" s="657" t="s">
        <v>307</v>
      </c>
      <c r="B25" s="659" t="s">
        <v>271</v>
      </c>
      <c r="C25" s="657" t="s">
        <v>361</v>
      </c>
      <c r="D25" s="653" t="s">
        <v>271</v>
      </c>
      <c r="E25" s="150" t="s">
        <v>270</v>
      </c>
      <c r="F25" s="149" t="s">
        <v>366</v>
      </c>
      <c r="G25" s="216" t="s">
        <v>527</v>
      </c>
      <c r="H25" s="151" t="s">
        <v>183</v>
      </c>
      <c r="I25" s="152" t="s">
        <v>184</v>
      </c>
      <c r="J25" s="151"/>
      <c r="K25" s="151">
        <v>1</v>
      </c>
      <c r="L25" s="388">
        <v>1</v>
      </c>
      <c r="M25" s="164"/>
      <c r="N25" s="154">
        <v>1</v>
      </c>
      <c r="O25" s="153"/>
    </row>
    <row r="26" spans="1:15" ht="16.5" customHeight="1" thickBot="1">
      <c r="A26" s="658" t="s">
        <v>307</v>
      </c>
      <c r="B26" s="654"/>
      <c r="C26" s="658"/>
      <c r="D26" s="654"/>
      <c r="E26" s="144" t="s">
        <v>142</v>
      </c>
      <c r="F26" s="143" t="s">
        <v>367</v>
      </c>
      <c r="G26" s="144" t="s">
        <v>526</v>
      </c>
      <c r="H26" s="145" t="s">
        <v>183</v>
      </c>
      <c r="I26" s="146" t="s">
        <v>184</v>
      </c>
      <c r="J26" s="145"/>
      <c r="K26" s="145">
        <v>1</v>
      </c>
      <c r="L26" s="384"/>
      <c r="M26" s="165"/>
      <c r="N26" s="147">
        <v>1</v>
      </c>
      <c r="O26" s="101"/>
    </row>
    <row r="27" spans="1:15" ht="16.5" customHeight="1">
      <c r="A27" s="657" t="s">
        <v>307</v>
      </c>
      <c r="B27" s="653" t="s">
        <v>364</v>
      </c>
      <c r="C27" s="657" t="s">
        <v>362</v>
      </c>
      <c r="D27" s="659" t="s">
        <v>364</v>
      </c>
      <c r="E27" s="150" t="s">
        <v>368</v>
      </c>
      <c r="F27" s="149" t="s">
        <v>370</v>
      </c>
      <c r="G27" s="150" t="s">
        <v>527</v>
      </c>
      <c r="H27" s="151" t="s">
        <v>183</v>
      </c>
      <c r="I27" s="152" t="s">
        <v>184</v>
      </c>
      <c r="J27" s="151"/>
      <c r="K27" s="151">
        <v>1</v>
      </c>
      <c r="L27" s="388">
        <v>1</v>
      </c>
      <c r="M27" s="164"/>
      <c r="N27" s="98">
        <v>1</v>
      </c>
      <c r="O27" s="153"/>
    </row>
    <row r="28" spans="1:15" ht="16.5" customHeight="1" thickBot="1">
      <c r="A28" s="658" t="s">
        <v>307</v>
      </c>
      <c r="B28" s="654"/>
      <c r="C28" s="658"/>
      <c r="D28" s="654"/>
      <c r="E28" s="144" t="s">
        <v>335</v>
      </c>
      <c r="F28" s="143" t="s">
        <v>371</v>
      </c>
      <c r="G28" s="144" t="s">
        <v>526</v>
      </c>
      <c r="H28" s="145" t="s">
        <v>183</v>
      </c>
      <c r="I28" s="146" t="s">
        <v>184</v>
      </c>
      <c r="J28" s="145"/>
      <c r="K28" s="145">
        <v>1</v>
      </c>
      <c r="L28" s="384"/>
      <c r="M28" s="165"/>
      <c r="N28" s="96">
        <v>1</v>
      </c>
      <c r="O28" s="101"/>
    </row>
    <row r="29" spans="1:15" ht="16.5" customHeight="1">
      <c r="A29" s="657" t="s">
        <v>307</v>
      </c>
      <c r="B29" s="653" t="s">
        <v>365</v>
      </c>
      <c r="C29" s="657" t="s">
        <v>363</v>
      </c>
      <c r="D29" s="653" t="s">
        <v>365</v>
      </c>
      <c r="E29" s="148" t="s">
        <v>6</v>
      </c>
      <c r="F29" s="149" t="s">
        <v>377</v>
      </c>
      <c r="G29" s="150" t="s">
        <v>526</v>
      </c>
      <c r="H29" s="151">
        <v>1</v>
      </c>
      <c r="I29" s="152" t="s">
        <v>184</v>
      </c>
      <c r="J29" s="151"/>
      <c r="K29" s="151">
        <v>1</v>
      </c>
      <c r="L29" s="388">
        <v>1</v>
      </c>
      <c r="M29" s="164"/>
      <c r="N29" s="303">
        <v>1</v>
      </c>
      <c r="O29" s="153"/>
    </row>
    <row r="30" spans="1:15" ht="16.5" customHeight="1" thickBot="1">
      <c r="A30" s="658" t="s">
        <v>307</v>
      </c>
      <c r="B30" s="654"/>
      <c r="C30" s="658"/>
      <c r="D30" s="654"/>
      <c r="E30" s="142" t="s">
        <v>0</v>
      </c>
      <c r="F30" s="143" t="s">
        <v>378</v>
      </c>
      <c r="G30" s="144" t="s">
        <v>527</v>
      </c>
      <c r="H30" s="145">
        <v>1</v>
      </c>
      <c r="I30" s="146" t="s">
        <v>184</v>
      </c>
      <c r="J30" s="145"/>
      <c r="K30" s="145">
        <v>1</v>
      </c>
      <c r="L30" s="384"/>
      <c r="M30" s="165"/>
      <c r="N30" s="307"/>
      <c r="O30" s="101"/>
    </row>
    <row r="31" spans="1:15" ht="16.5" customHeight="1">
      <c r="A31" s="657" t="s">
        <v>307</v>
      </c>
      <c r="B31" s="653" t="s">
        <v>39</v>
      </c>
      <c r="C31" s="657" t="s">
        <v>533</v>
      </c>
      <c r="D31" s="653" t="s">
        <v>39</v>
      </c>
      <c r="E31" s="148" t="s">
        <v>38</v>
      </c>
      <c r="F31" s="149" t="s">
        <v>534</v>
      </c>
      <c r="G31" s="216" t="s">
        <v>527</v>
      </c>
      <c r="H31" s="151">
        <v>1</v>
      </c>
      <c r="I31" s="152" t="s">
        <v>184</v>
      </c>
      <c r="J31" s="151"/>
      <c r="K31" s="151">
        <v>1</v>
      </c>
      <c r="L31" s="388">
        <v>1</v>
      </c>
      <c r="M31" s="164"/>
      <c r="N31" s="303">
        <v>1</v>
      </c>
      <c r="O31" s="153"/>
    </row>
    <row r="32" spans="1:15" ht="16.5" customHeight="1" thickBot="1">
      <c r="A32" s="658" t="s">
        <v>307</v>
      </c>
      <c r="B32" s="654"/>
      <c r="C32" s="658"/>
      <c r="D32" s="654"/>
      <c r="E32" s="142" t="s">
        <v>6</v>
      </c>
      <c r="F32" s="143" t="s">
        <v>535</v>
      </c>
      <c r="G32" s="144" t="s">
        <v>526</v>
      </c>
      <c r="H32" s="145">
        <v>1</v>
      </c>
      <c r="I32" s="146" t="s">
        <v>184</v>
      </c>
      <c r="J32" s="145"/>
      <c r="K32" s="145">
        <v>1</v>
      </c>
      <c r="L32" s="384"/>
      <c r="M32" s="165"/>
      <c r="N32" s="307"/>
      <c r="O32" s="101"/>
    </row>
    <row r="33" spans="1:15" ht="16.5" customHeight="1">
      <c r="A33" s="657" t="s">
        <v>307</v>
      </c>
      <c r="B33" s="653" t="s">
        <v>728</v>
      </c>
      <c r="C33" s="657" t="s">
        <v>729</v>
      </c>
      <c r="D33" s="653" t="s">
        <v>728</v>
      </c>
      <c r="E33" s="148" t="s">
        <v>730</v>
      </c>
      <c r="F33" s="149" t="s">
        <v>732</v>
      </c>
      <c r="G33" s="150" t="s">
        <v>527</v>
      </c>
      <c r="H33" s="151">
        <v>1</v>
      </c>
      <c r="I33" s="152" t="s">
        <v>184</v>
      </c>
      <c r="J33" s="151"/>
      <c r="K33" s="151">
        <v>1</v>
      </c>
      <c r="L33" s="388">
        <v>1</v>
      </c>
      <c r="M33" s="164"/>
      <c r="N33" s="303">
        <v>1</v>
      </c>
      <c r="O33" s="153"/>
    </row>
    <row r="34" spans="1:15" ht="16.5" customHeight="1" thickBot="1">
      <c r="A34" s="658" t="s">
        <v>307</v>
      </c>
      <c r="B34" s="654"/>
      <c r="C34" s="658"/>
      <c r="D34" s="654"/>
      <c r="E34" s="142" t="s">
        <v>731</v>
      </c>
      <c r="F34" s="143" t="s">
        <v>733</v>
      </c>
      <c r="G34" s="144" t="s">
        <v>526</v>
      </c>
      <c r="H34" s="145">
        <v>1</v>
      </c>
      <c r="I34" s="146" t="s">
        <v>184</v>
      </c>
      <c r="J34" s="145"/>
      <c r="K34" s="145">
        <v>1</v>
      </c>
      <c r="L34" s="384"/>
      <c r="M34" s="165"/>
      <c r="N34" s="307"/>
      <c r="O34" s="101"/>
    </row>
    <row r="35" spans="1:15" ht="16.5" customHeight="1">
      <c r="A35" s="657" t="s">
        <v>307</v>
      </c>
      <c r="B35" s="659" t="s">
        <v>0</v>
      </c>
      <c r="C35" s="660" t="s">
        <v>901</v>
      </c>
      <c r="D35" s="659" t="s">
        <v>0</v>
      </c>
      <c r="E35" s="150" t="s">
        <v>529</v>
      </c>
      <c r="F35" s="240" t="s">
        <v>904</v>
      </c>
      <c r="G35" s="150" t="s">
        <v>526</v>
      </c>
      <c r="H35" s="151">
        <v>1</v>
      </c>
      <c r="I35" s="152" t="s">
        <v>184</v>
      </c>
      <c r="J35" s="151"/>
      <c r="K35" s="151">
        <v>1</v>
      </c>
      <c r="L35" s="388">
        <v>1</v>
      </c>
      <c r="M35" s="164"/>
      <c r="N35" s="303">
        <v>1</v>
      </c>
      <c r="O35" s="153"/>
    </row>
    <row r="36" spans="1:15" ht="16.5" customHeight="1" thickBot="1">
      <c r="A36" s="658" t="s">
        <v>307</v>
      </c>
      <c r="B36" s="654"/>
      <c r="C36" s="658"/>
      <c r="D36" s="654"/>
      <c r="E36" s="144" t="s">
        <v>528</v>
      </c>
      <c r="F36" s="241" t="s">
        <v>905</v>
      </c>
      <c r="G36" s="144" t="s">
        <v>527</v>
      </c>
      <c r="H36" s="145">
        <v>1</v>
      </c>
      <c r="I36" s="146" t="s">
        <v>184</v>
      </c>
      <c r="J36" s="145"/>
      <c r="K36" s="145">
        <v>1</v>
      </c>
      <c r="L36" s="384"/>
      <c r="M36" s="165"/>
      <c r="N36" s="307"/>
      <c r="O36" s="101"/>
    </row>
    <row r="37" spans="1:15" ht="16.5" customHeight="1">
      <c r="A37" s="657" t="s">
        <v>307</v>
      </c>
      <c r="B37" s="659" t="s">
        <v>900</v>
      </c>
      <c r="C37" s="660" t="s">
        <v>902</v>
      </c>
      <c r="D37" s="659" t="s">
        <v>900</v>
      </c>
      <c r="E37" s="150" t="s">
        <v>903</v>
      </c>
      <c r="F37" s="240" t="s">
        <v>906</v>
      </c>
      <c r="G37" s="150" t="s">
        <v>526</v>
      </c>
      <c r="H37" s="151">
        <v>1</v>
      </c>
      <c r="I37" s="152" t="s">
        <v>184</v>
      </c>
      <c r="J37" s="151"/>
      <c r="K37" s="151">
        <v>1</v>
      </c>
      <c r="L37" s="388">
        <v>1</v>
      </c>
      <c r="M37" s="164"/>
      <c r="N37" s="303">
        <v>1</v>
      </c>
      <c r="O37" s="153"/>
    </row>
    <row r="38" spans="1:15" ht="16.5" customHeight="1" thickBot="1">
      <c r="A38" s="658" t="s">
        <v>307</v>
      </c>
      <c r="B38" s="654"/>
      <c r="C38" s="658"/>
      <c r="D38" s="654"/>
      <c r="E38" s="144" t="s">
        <v>762</v>
      </c>
      <c r="F38" s="241" t="s">
        <v>907</v>
      </c>
      <c r="G38" s="144" t="s">
        <v>527</v>
      </c>
      <c r="H38" s="145">
        <v>1</v>
      </c>
      <c r="I38" s="146" t="s">
        <v>184</v>
      </c>
      <c r="J38" s="145"/>
      <c r="K38" s="145">
        <v>1</v>
      </c>
      <c r="L38" s="384"/>
      <c r="M38" s="165"/>
      <c r="N38" s="307"/>
      <c r="O38" s="101"/>
    </row>
    <row r="39" spans="1:15" ht="16.5" customHeight="1" thickBot="1">
      <c r="A39" s="254" t="s">
        <v>307</v>
      </c>
      <c r="B39" s="255" t="s">
        <v>1010</v>
      </c>
      <c r="C39" s="257" t="s">
        <v>1011</v>
      </c>
      <c r="D39" s="255" t="s">
        <v>1012</v>
      </c>
      <c r="E39" s="262" t="s">
        <v>85</v>
      </c>
      <c r="F39" s="263" t="s">
        <v>1013</v>
      </c>
      <c r="G39" s="262" t="s">
        <v>526</v>
      </c>
      <c r="H39" s="258">
        <v>1</v>
      </c>
      <c r="I39" s="259" t="s">
        <v>184</v>
      </c>
      <c r="J39" s="258"/>
      <c r="K39" s="258">
        <v>1</v>
      </c>
      <c r="L39" s="260">
        <v>1</v>
      </c>
      <c r="M39" s="260"/>
      <c r="N39" s="261">
        <v>1</v>
      </c>
      <c r="O39" s="256"/>
    </row>
    <row r="40" spans="1:15" ht="16.5" customHeight="1">
      <c r="A40" s="655" t="s">
        <v>307</v>
      </c>
      <c r="B40" s="661" t="s">
        <v>536</v>
      </c>
      <c r="C40" s="667" t="s">
        <v>537</v>
      </c>
      <c r="D40" s="661" t="s">
        <v>536</v>
      </c>
      <c r="E40" s="167" t="s">
        <v>77</v>
      </c>
      <c r="F40" s="169" t="s">
        <v>538</v>
      </c>
      <c r="G40" s="167" t="s">
        <v>77</v>
      </c>
      <c r="H40" s="136">
        <v>0</v>
      </c>
      <c r="I40" s="163" t="s">
        <v>375</v>
      </c>
      <c r="J40" s="136"/>
      <c r="K40" s="136"/>
      <c r="L40" s="141"/>
      <c r="M40" s="382">
        <v>1</v>
      </c>
      <c r="N40" s="122"/>
      <c r="O40" s="388">
        <v>1</v>
      </c>
    </row>
    <row r="41" spans="1:15" ht="16.5" customHeight="1" thickBot="1">
      <c r="A41" s="656"/>
      <c r="B41" s="662"/>
      <c r="C41" s="668"/>
      <c r="D41" s="662"/>
      <c r="E41" s="168" t="s">
        <v>376</v>
      </c>
      <c r="F41" s="170" t="s">
        <v>539</v>
      </c>
      <c r="G41" s="168" t="s">
        <v>376</v>
      </c>
      <c r="H41" s="166">
        <v>0</v>
      </c>
      <c r="I41" s="171" t="s">
        <v>375</v>
      </c>
      <c r="J41" s="166"/>
      <c r="K41" s="166"/>
      <c r="L41" s="108"/>
      <c r="M41" s="384"/>
      <c r="N41" s="96"/>
      <c r="O41" s="384"/>
    </row>
    <row r="42" spans="1:15" ht="16.5" customHeight="1">
      <c r="A42" s="655" t="s">
        <v>307</v>
      </c>
      <c r="B42" s="665" t="s">
        <v>373</v>
      </c>
      <c r="C42" s="667" t="s">
        <v>541</v>
      </c>
      <c r="D42" s="671" t="s">
        <v>373</v>
      </c>
      <c r="E42" s="167" t="s">
        <v>110</v>
      </c>
      <c r="F42" s="169" t="s">
        <v>542</v>
      </c>
      <c r="G42" s="167" t="s">
        <v>110</v>
      </c>
      <c r="H42" s="136">
        <v>0</v>
      </c>
      <c r="I42" s="163" t="s">
        <v>375</v>
      </c>
      <c r="J42" s="136"/>
      <c r="K42" s="136"/>
      <c r="L42" s="141"/>
      <c r="M42" s="388">
        <v>1</v>
      </c>
      <c r="N42" s="122"/>
      <c r="O42" s="388">
        <v>1</v>
      </c>
    </row>
    <row r="43" spans="1:15" ht="16.5" customHeight="1" thickBot="1">
      <c r="A43" s="656"/>
      <c r="B43" s="666"/>
      <c r="C43" s="668"/>
      <c r="D43" s="666"/>
      <c r="E43" s="168" t="s">
        <v>115</v>
      </c>
      <c r="F43" s="170" t="s">
        <v>543</v>
      </c>
      <c r="G43" s="168" t="s">
        <v>115</v>
      </c>
      <c r="H43" s="166">
        <v>0</v>
      </c>
      <c r="I43" s="171" t="s">
        <v>375</v>
      </c>
      <c r="J43" s="166"/>
      <c r="K43" s="166"/>
      <c r="L43" s="108"/>
      <c r="M43" s="384"/>
      <c r="N43" s="96"/>
      <c r="O43" s="384"/>
    </row>
    <row r="44" spans="1:15" ht="16.5" customHeight="1">
      <c r="A44" s="663" t="s">
        <v>307</v>
      </c>
      <c r="B44" s="661" t="s">
        <v>544</v>
      </c>
      <c r="C44" s="669" t="s">
        <v>545</v>
      </c>
      <c r="D44" s="661" t="s">
        <v>544</v>
      </c>
      <c r="E44" s="167" t="s">
        <v>77</v>
      </c>
      <c r="F44" s="169" t="s">
        <v>546</v>
      </c>
      <c r="G44" s="167" t="s">
        <v>77</v>
      </c>
      <c r="H44" s="136">
        <v>0</v>
      </c>
      <c r="I44" s="163" t="s">
        <v>375</v>
      </c>
      <c r="J44" s="136"/>
      <c r="K44" s="136"/>
      <c r="L44" s="141"/>
      <c r="M44" s="388">
        <v>1</v>
      </c>
      <c r="N44" s="122"/>
      <c r="O44" s="388">
        <v>1</v>
      </c>
    </row>
    <row r="45" spans="1:15" ht="16.5" customHeight="1" thickBot="1">
      <c r="A45" s="664"/>
      <c r="B45" s="662"/>
      <c r="C45" s="670"/>
      <c r="D45" s="662"/>
      <c r="E45" s="168" t="s">
        <v>376</v>
      </c>
      <c r="F45" s="170" t="s">
        <v>547</v>
      </c>
      <c r="G45" s="168" t="s">
        <v>376</v>
      </c>
      <c r="H45" s="166">
        <v>0</v>
      </c>
      <c r="I45" s="171" t="s">
        <v>375</v>
      </c>
      <c r="J45" s="166"/>
      <c r="K45" s="166"/>
      <c r="L45" s="108"/>
      <c r="M45" s="384"/>
      <c r="N45" s="96"/>
      <c r="O45" s="384"/>
    </row>
    <row r="46" spans="1:15" ht="16.5" customHeight="1">
      <c r="A46" s="49"/>
      <c r="B46" s="21"/>
      <c r="C46" s="50"/>
      <c r="D46" s="21"/>
      <c r="E46" s="21"/>
      <c r="F46" s="50"/>
      <c r="G46" s="2"/>
      <c r="H46" s="20"/>
      <c r="I46" s="20"/>
      <c r="J46" s="34">
        <f t="shared" ref="J46:M46" si="0">SUM(J6:J44)</f>
        <v>0</v>
      </c>
      <c r="K46" s="34">
        <f t="shared" si="0"/>
        <v>33</v>
      </c>
      <c r="L46" s="34">
        <f t="shared" si="0"/>
        <v>17</v>
      </c>
      <c r="M46" s="34">
        <f t="shared" si="0"/>
        <v>3</v>
      </c>
      <c r="N46" s="34">
        <f>SUM(N6:N44)</f>
        <v>23</v>
      </c>
      <c r="O46" s="34">
        <f>SUM(O6:O44)</f>
        <v>3</v>
      </c>
    </row>
    <row r="47" spans="1:15" ht="16.5" customHeight="1">
      <c r="C47" s="5"/>
      <c r="D47" s="1"/>
      <c r="E47" s="1"/>
      <c r="F47" s="20"/>
      <c r="G47" s="21"/>
      <c r="H47" s="20"/>
      <c r="I47" s="20"/>
      <c r="J47" s="34"/>
      <c r="K47" s="35"/>
    </row>
    <row r="48" spans="1:15" ht="18" customHeight="1">
      <c r="A48" s="22" t="s">
        <v>211</v>
      </c>
      <c r="C48" s="5"/>
      <c r="D48" s="1"/>
      <c r="E48" s="1"/>
      <c r="F48" s="21"/>
      <c r="H48" s="20"/>
      <c r="I48" s="34"/>
      <c r="J48" s="34"/>
      <c r="K48" s="35"/>
      <c r="L48" s="35"/>
      <c r="M48" s="35"/>
    </row>
    <row r="49" spans="1:13" ht="18" customHeight="1" thickBot="1">
      <c r="C49" s="5"/>
      <c r="D49" s="1"/>
      <c r="E49" s="1"/>
      <c r="F49" s="21" t="s">
        <v>342</v>
      </c>
      <c r="H49" s="20"/>
      <c r="I49" s="34">
        <f>K46</f>
        <v>33</v>
      </c>
      <c r="J49" s="34"/>
      <c r="K49" s="35"/>
      <c r="L49" s="35"/>
      <c r="M49" s="35"/>
    </row>
    <row r="50" spans="1:13" ht="18" customHeight="1" thickBot="1">
      <c r="A50" s="25"/>
      <c r="B50" s="72" t="s">
        <v>413</v>
      </c>
      <c r="C50" s="5"/>
      <c r="D50" s="1"/>
      <c r="E50" s="1"/>
      <c r="F50" s="51" t="s">
        <v>343</v>
      </c>
      <c r="G50" s="56"/>
      <c r="H50" s="52"/>
      <c r="I50" s="53">
        <f>I49+I48</f>
        <v>33</v>
      </c>
      <c r="J50" s="34"/>
      <c r="K50" s="35"/>
      <c r="L50" s="35"/>
      <c r="M50" s="35"/>
    </row>
    <row r="51" spans="1:13" ht="18" customHeight="1" thickTop="1">
      <c r="A51" s="24"/>
      <c r="B51" s="55"/>
      <c r="C51" s="5"/>
      <c r="D51" s="1"/>
      <c r="E51" s="1"/>
      <c r="F51" s="20"/>
      <c r="G51" s="21"/>
      <c r="H51" s="20"/>
      <c r="I51" s="20"/>
      <c r="J51" s="34"/>
      <c r="K51" s="35"/>
    </row>
    <row r="52" spans="1:13" ht="18" customHeight="1">
      <c r="A52" s="73"/>
      <c r="B52" s="72" t="s">
        <v>414</v>
      </c>
      <c r="C52" s="5"/>
      <c r="D52" s="1"/>
      <c r="E52" s="1"/>
      <c r="F52" s="21"/>
      <c r="H52" s="20"/>
      <c r="I52" s="34"/>
      <c r="J52" s="34"/>
      <c r="K52" s="35"/>
      <c r="L52" s="35"/>
      <c r="M52" s="35"/>
    </row>
    <row r="53" spans="1:13" ht="18" customHeight="1">
      <c r="C53" s="5"/>
      <c r="D53" s="1"/>
      <c r="E53" s="1"/>
      <c r="F53" s="21"/>
      <c r="I53" s="35"/>
      <c r="J53" s="34"/>
      <c r="K53" s="35"/>
      <c r="L53" s="35"/>
      <c r="M53" s="35"/>
    </row>
    <row r="54" spans="1:13" ht="18" customHeight="1">
      <c r="A54" s="26"/>
      <c r="B54" s="72" t="s">
        <v>734</v>
      </c>
      <c r="C54" s="2"/>
      <c r="D54" s="2"/>
      <c r="E54" s="1"/>
      <c r="F54" s="21" t="s">
        <v>344</v>
      </c>
      <c r="H54" s="20"/>
      <c r="I54" s="34">
        <f>L46</f>
        <v>17</v>
      </c>
      <c r="J54" s="34"/>
      <c r="K54" s="35"/>
      <c r="L54" s="35"/>
      <c r="M54" s="35"/>
    </row>
    <row r="55" spans="1:13" ht="18" customHeight="1" thickBot="1">
      <c r="A55" s="24"/>
      <c r="B55" s="55"/>
      <c r="C55" s="2"/>
      <c r="D55" s="2"/>
      <c r="E55" s="1"/>
      <c r="F55" s="21" t="s">
        <v>393</v>
      </c>
      <c r="H55" s="20"/>
      <c r="I55" s="34">
        <f>M46</f>
        <v>3</v>
      </c>
      <c r="J55" s="34"/>
      <c r="K55" s="35"/>
      <c r="L55" s="35"/>
      <c r="M55" s="35"/>
    </row>
    <row r="56" spans="1:13" ht="18" customHeight="1" thickBot="1">
      <c r="A56" s="215"/>
      <c r="B56" s="72" t="s">
        <v>735</v>
      </c>
      <c r="E56" s="1"/>
      <c r="F56" s="51" t="s">
        <v>345</v>
      </c>
      <c r="G56" s="56"/>
      <c r="H56" s="52"/>
      <c r="I56" s="53">
        <f>I52+I53+I54+I55</f>
        <v>20</v>
      </c>
      <c r="J56" s="34"/>
      <c r="K56" s="35"/>
      <c r="L56" s="35"/>
      <c r="M56" s="35"/>
    </row>
    <row r="57" spans="1:13" ht="18" customHeight="1" thickTop="1">
      <c r="E57" s="1"/>
      <c r="F57" s="20"/>
      <c r="I57" s="34"/>
      <c r="J57" s="34"/>
      <c r="K57" s="35"/>
      <c r="L57" s="35"/>
      <c r="M57" s="35"/>
    </row>
    <row r="58" spans="1:13" ht="16.5" customHeight="1">
      <c r="A58" s="62"/>
      <c r="B58" s="72" t="s">
        <v>412</v>
      </c>
      <c r="E58" s="1"/>
      <c r="F58" s="21"/>
      <c r="G58" s="20"/>
      <c r="H58" s="20"/>
      <c r="I58" s="34"/>
      <c r="J58" s="34"/>
      <c r="K58" s="35"/>
      <c r="L58" s="35"/>
      <c r="M58" s="35"/>
    </row>
    <row r="59" spans="1:13" ht="16.5" customHeight="1">
      <c r="E59" s="1"/>
      <c r="F59" s="20"/>
      <c r="G59" s="21"/>
      <c r="H59" s="20"/>
      <c r="I59" s="34"/>
      <c r="J59" s="34"/>
      <c r="K59" s="35"/>
      <c r="L59" s="35"/>
      <c r="M59" s="35"/>
    </row>
    <row r="60" spans="1:13" ht="16.5" customHeight="1">
      <c r="A60" s="61"/>
      <c r="B60" s="55" t="s">
        <v>169</v>
      </c>
      <c r="C60" s="2"/>
      <c r="D60" s="2"/>
      <c r="E60" s="1"/>
      <c r="F60" s="20"/>
      <c r="G60" s="21"/>
      <c r="H60" s="20"/>
      <c r="I60" s="20"/>
      <c r="J60" s="34"/>
      <c r="K60" s="35"/>
    </row>
    <row r="61" spans="1:13" ht="16.5" customHeight="1">
      <c r="B61" s="55"/>
      <c r="C61" s="5"/>
      <c r="D61" s="1"/>
      <c r="E61" s="1"/>
      <c r="F61" s="20"/>
      <c r="G61" s="21"/>
      <c r="H61" s="20"/>
      <c r="I61" s="20"/>
      <c r="J61" s="20"/>
    </row>
    <row r="62" spans="1:13" ht="16.5" customHeight="1">
      <c r="A62" s="3" t="s">
        <v>210</v>
      </c>
      <c r="B62" s="55" t="s">
        <v>394</v>
      </c>
      <c r="C62" s="63" t="s">
        <v>390</v>
      </c>
      <c r="D62" s="1"/>
      <c r="E62" s="1"/>
      <c r="F62" s="20"/>
      <c r="G62" s="21"/>
      <c r="H62" s="20"/>
      <c r="I62" s="20"/>
      <c r="J62" s="20"/>
    </row>
    <row r="63" spans="1:13" ht="16.5" customHeight="1">
      <c r="A63" s="2"/>
      <c r="B63" s="2"/>
      <c r="C63" s="63" t="s">
        <v>391</v>
      </c>
      <c r="D63" s="1"/>
      <c r="K63" s="23"/>
    </row>
    <row r="64" spans="1:13" ht="16.5" customHeight="1">
      <c r="A64" s="2"/>
      <c r="B64" s="2"/>
      <c r="C64" s="63" t="s">
        <v>392</v>
      </c>
      <c r="D64" s="1"/>
      <c r="K64" s="23"/>
    </row>
    <row r="65" spans="1:13" ht="16.5" customHeight="1">
      <c r="A65" s="2"/>
      <c r="B65" s="2"/>
      <c r="K65" s="23"/>
    </row>
    <row r="66" spans="1:13" ht="5.0999999999999996" customHeight="1">
      <c r="A66" s="2"/>
      <c r="B66" s="2"/>
      <c r="K66" s="23"/>
    </row>
    <row r="67" spans="1:13" ht="16.5" customHeight="1">
      <c r="A67" s="2"/>
      <c r="B67" s="2"/>
      <c r="K67" s="23"/>
    </row>
    <row r="68" spans="1:13" ht="16.5" customHeight="1">
      <c r="A68" s="2"/>
      <c r="B68" s="2"/>
    </row>
    <row r="69" spans="1:13" ht="16.5" customHeight="1">
      <c r="A69" s="2"/>
      <c r="B69" s="2"/>
      <c r="C69" s="5"/>
      <c r="D69" s="1"/>
    </row>
    <row r="70" spans="1:13" ht="16.5" customHeight="1"/>
    <row r="71" spans="1:13" ht="16.5" customHeight="1"/>
    <row r="72" spans="1:13" ht="16.5" customHeight="1"/>
    <row r="73" spans="1:13" ht="16.5" customHeight="1"/>
    <row r="74" spans="1:13" ht="16.5" customHeight="1"/>
    <row r="75" spans="1:13" ht="16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6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6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6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6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6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="2" customFormat="1" ht="16.5" customHeight="1"/>
    <row r="82" s="2" customFormat="1" ht="16.5" customHeight="1"/>
    <row r="83" s="2" customFormat="1" ht="16.5" customHeight="1"/>
    <row r="84" s="2" customFormat="1" ht="16.5" customHeight="1"/>
    <row r="85" s="2" customFormat="1" ht="16.5" customHeight="1"/>
    <row r="86" s="2" customFormat="1" ht="16.5" customHeight="1"/>
    <row r="87" s="2" customFormat="1" ht="16.5" customHeight="1"/>
    <row r="88" s="2" customFormat="1" ht="16.5" customHeight="1"/>
    <row r="89" s="2" customFormat="1" ht="16.5" customHeight="1"/>
    <row r="90" s="2" customFormat="1" ht="16.5" customHeight="1"/>
    <row r="91" s="2" customFormat="1" ht="16.5" customHeight="1"/>
    <row r="92" s="2" customFormat="1" ht="16.5" customHeight="1"/>
    <row r="93" s="2" customFormat="1" ht="16.5" customHeight="1"/>
    <row r="94" s="2" customFormat="1" ht="16.5" customHeight="1"/>
    <row r="95" s="2" customFormat="1" ht="16.5" customHeight="1"/>
    <row r="96" s="2" customFormat="1" ht="16.5" customHeight="1"/>
    <row r="97" s="2" customFormat="1" ht="16.5" customHeight="1"/>
    <row r="98" s="2" customFormat="1" ht="16.5" customHeight="1"/>
    <row r="99" s="2" customFormat="1" ht="16.5" customHeight="1"/>
    <row r="100" s="2" customFormat="1" ht="16.5" customHeight="1"/>
    <row r="101" s="2" customFormat="1" ht="16.5" customHeight="1"/>
    <row r="102" s="2" customFormat="1" ht="16.5" customHeight="1"/>
    <row r="103" s="2" customFormat="1" ht="16.5" customHeight="1"/>
    <row r="104" s="2" customFormat="1" ht="16.5" customHeight="1"/>
    <row r="105" s="2" customFormat="1" ht="16.5" customHeight="1"/>
    <row r="106" s="2" customFormat="1" ht="16.5" customHeight="1"/>
    <row r="107" s="2" customFormat="1" ht="16.5" customHeight="1"/>
    <row r="108" s="2" customFormat="1" ht="16.5" customHeight="1"/>
    <row r="109" s="2" customFormat="1" ht="16.5" customHeight="1"/>
    <row r="110" s="2" customFormat="1" ht="16.5" customHeight="1"/>
    <row r="111" s="2" customFormat="1" ht="16.5" customHeight="1"/>
    <row r="112" s="2" customFormat="1" ht="16.5" customHeight="1"/>
    <row r="113" s="2" customFormat="1" ht="16.5" customHeight="1"/>
    <row r="114" s="2" customFormat="1" ht="16.5" customHeight="1"/>
    <row r="115" s="2" customFormat="1" ht="16.5" customHeight="1"/>
    <row r="116" s="2" customFormat="1" ht="16.5" customHeight="1"/>
    <row r="117" s="2" customFormat="1" ht="16.5" customHeight="1"/>
    <row r="118" s="2" customFormat="1" ht="16.5" customHeight="1"/>
    <row r="119" s="2" customFormat="1" ht="16.5" customHeight="1"/>
    <row r="120" s="2" customFormat="1" ht="16.5" customHeight="1"/>
    <row r="121" s="2" customFormat="1" ht="16.5" customHeight="1"/>
    <row r="122" s="2" customFormat="1" ht="16.5" customHeight="1"/>
    <row r="123" s="2" customFormat="1" ht="16.5" customHeight="1"/>
    <row r="124" s="2" customFormat="1" ht="16.5" customHeight="1"/>
    <row r="125" s="2" customFormat="1" ht="16.5" customHeight="1"/>
    <row r="126" s="2" customFormat="1" ht="16.5" customHeight="1"/>
    <row r="127" s="2" customFormat="1" ht="16.5" customHeight="1"/>
    <row r="128" s="2" customFormat="1" ht="16.5" customHeight="1"/>
    <row r="129" s="2" customFormat="1" ht="16.5" customHeight="1"/>
    <row r="130" s="2" customFormat="1" ht="16.5" customHeight="1"/>
    <row r="131" s="2" customFormat="1" ht="16.5" customHeight="1"/>
    <row r="132" s="2" customFormat="1" ht="16.5" customHeight="1"/>
    <row r="133" s="2" customFormat="1" ht="16.5" customHeight="1"/>
    <row r="134" s="2" customFormat="1" ht="16.5" customHeight="1"/>
    <row r="135" s="2" customFormat="1" ht="16.5" customHeight="1"/>
    <row r="136" s="2" customFormat="1" ht="16.5" customHeight="1"/>
    <row r="137" s="2" customFormat="1" ht="16.5" customHeight="1"/>
    <row r="138" s="2" customFormat="1" ht="16.5" customHeight="1"/>
    <row r="139" s="2" customFormat="1" ht="16.5" customHeight="1"/>
    <row r="140" s="2" customFormat="1" ht="16.5" customHeight="1"/>
    <row r="141" s="2" customFormat="1" ht="16.5" customHeight="1"/>
    <row r="142" s="2" customFormat="1" ht="16.5" customHeight="1"/>
    <row r="143" s="2" customFormat="1" ht="16.5" customHeight="1"/>
    <row r="144" s="2" customFormat="1" ht="16.5" customHeight="1"/>
    <row r="145" s="2" customFormat="1" ht="16.5" customHeight="1"/>
    <row r="146" s="2" customFormat="1" ht="16.5" customHeight="1"/>
    <row r="147" s="2" customFormat="1" ht="16.5" customHeight="1"/>
    <row r="148" s="2" customFormat="1" ht="16.5" customHeight="1"/>
    <row r="149" s="2" customFormat="1" ht="16.5" customHeight="1"/>
    <row r="150" s="2" customFormat="1" ht="16.5" customHeight="1"/>
    <row r="151" s="2" customFormat="1" ht="16.5" customHeight="1"/>
    <row r="152" s="2" customFormat="1" ht="16.5" customHeight="1"/>
    <row r="153" s="2" customFormat="1" ht="16.5" customHeight="1"/>
    <row r="154" s="2" customFormat="1" ht="16.5" customHeight="1"/>
    <row r="155" s="2" customFormat="1" ht="16.5" customHeight="1"/>
    <row r="156" s="2" customFormat="1" ht="16.5" customHeight="1"/>
    <row r="157" s="2" customFormat="1" ht="16.5" customHeight="1"/>
    <row r="158" s="2" customFormat="1" ht="16.5" customHeight="1"/>
    <row r="159" s="2" customFormat="1" ht="16.5" customHeight="1"/>
    <row r="160" s="2" customFormat="1" ht="16.5" customHeight="1"/>
    <row r="161" s="2" customFormat="1" ht="16.5" customHeight="1"/>
    <row r="162" s="2" customFormat="1" ht="16.5" customHeight="1"/>
    <row r="163" s="2" customFormat="1" ht="16.5" customHeight="1"/>
    <row r="164" s="2" customFormat="1" ht="16.5" customHeight="1"/>
    <row r="165" s="2" customFormat="1" ht="16.5" customHeight="1"/>
    <row r="166" s="2" customFormat="1" ht="16.5" customHeight="1"/>
    <row r="167" s="2" customFormat="1" ht="16.5" customHeight="1"/>
  </sheetData>
  <mergeCells count="110">
    <mergeCell ref="G1:G2"/>
    <mergeCell ref="J4:K4"/>
    <mergeCell ref="A7:A8"/>
    <mergeCell ref="B7:B8"/>
    <mergeCell ref="C7:C8"/>
    <mergeCell ref="D7:D8"/>
    <mergeCell ref="D21:D22"/>
    <mergeCell ref="L13:L14"/>
    <mergeCell ref="L15:L16"/>
    <mergeCell ref="L17:L18"/>
    <mergeCell ref="L19:L20"/>
    <mergeCell ref="A11:A12"/>
    <mergeCell ref="B11:B12"/>
    <mergeCell ref="C11:C12"/>
    <mergeCell ref="D11:D12"/>
    <mergeCell ref="A13:A14"/>
    <mergeCell ref="B13:B14"/>
    <mergeCell ref="C13:C14"/>
    <mergeCell ref="D13:D14"/>
    <mergeCell ref="A21:A22"/>
    <mergeCell ref="B21:B22"/>
    <mergeCell ref="A19:A20"/>
    <mergeCell ref="B23:B24"/>
    <mergeCell ref="A27:A28"/>
    <mergeCell ref="B29:B30"/>
    <mergeCell ref="L25:L26"/>
    <mergeCell ref="C23:C24"/>
    <mergeCell ref="D23:D24"/>
    <mergeCell ref="C27:C28"/>
    <mergeCell ref="D27:D28"/>
    <mergeCell ref="N7:N8"/>
    <mergeCell ref="A9:A10"/>
    <mergeCell ref="B9:B10"/>
    <mergeCell ref="C9:C10"/>
    <mergeCell ref="D9:D10"/>
    <mergeCell ref="N9:N10"/>
    <mergeCell ref="L7:L8"/>
    <mergeCell ref="L9:L10"/>
    <mergeCell ref="L11:L12"/>
    <mergeCell ref="N11:N12"/>
    <mergeCell ref="C29:C30"/>
    <mergeCell ref="D29:D30"/>
    <mergeCell ref="A29:A30"/>
    <mergeCell ref="B19:B20"/>
    <mergeCell ref="A23:A24"/>
    <mergeCell ref="A25:A26"/>
    <mergeCell ref="O40:O41"/>
    <mergeCell ref="O42:O43"/>
    <mergeCell ref="O44:O45"/>
    <mergeCell ref="A15:A16"/>
    <mergeCell ref="B15:B16"/>
    <mergeCell ref="C15:C16"/>
    <mergeCell ref="D15:D16"/>
    <mergeCell ref="A17:A18"/>
    <mergeCell ref="B17:B18"/>
    <mergeCell ref="C17:C18"/>
    <mergeCell ref="D17:D18"/>
    <mergeCell ref="C19:C20"/>
    <mergeCell ref="D19:D20"/>
    <mergeCell ref="B25:B26"/>
    <mergeCell ref="C25:C26"/>
    <mergeCell ref="D25:D26"/>
    <mergeCell ref="C21:C22"/>
    <mergeCell ref="N21:N22"/>
    <mergeCell ref="N29:N30"/>
    <mergeCell ref="L29:L30"/>
    <mergeCell ref="L23:L24"/>
    <mergeCell ref="L27:L28"/>
    <mergeCell ref="L21:L22"/>
    <mergeCell ref="N23:N24"/>
    <mergeCell ref="D44:D45"/>
    <mergeCell ref="A31:A32"/>
    <mergeCell ref="B31:B32"/>
    <mergeCell ref="C31:C32"/>
    <mergeCell ref="M40:M41"/>
    <mergeCell ref="M42:M43"/>
    <mergeCell ref="M44:M45"/>
    <mergeCell ref="A44:A45"/>
    <mergeCell ref="B40:B41"/>
    <mergeCell ref="B42:B43"/>
    <mergeCell ref="B44:B45"/>
    <mergeCell ref="C40:C41"/>
    <mergeCell ref="C42:C43"/>
    <mergeCell ref="C44:C45"/>
    <mergeCell ref="D31:D32"/>
    <mergeCell ref="L31:L32"/>
    <mergeCell ref="A42:A43"/>
    <mergeCell ref="D40:D41"/>
    <mergeCell ref="D42:D43"/>
    <mergeCell ref="A33:A34"/>
    <mergeCell ref="B33:B34"/>
    <mergeCell ref="C33:C34"/>
    <mergeCell ref="D33:D34"/>
    <mergeCell ref="L33:L34"/>
    <mergeCell ref="B27:B28"/>
    <mergeCell ref="N31:N32"/>
    <mergeCell ref="A40:A41"/>
    <mergeCell ref="N33:N34"/>
    <mergeCell ref="A35:A36"/>
    <mergeCell ref="B35:B36"/>
    <mergeCell ref="C35:C36"/>
    <mergeCell ref="D35:D36"/>
    <mergeCell ref="L35:L36"/>
    <mergeCell ref="N35:N36"/>
    <mergeCell ref="A37:A38"/>
    <mergeCell ref="B37:B38"/>
    <mergeCell ref="C37:C38"/>
    <mergeCell ref="D37:D38"/>
    <mergeCell ref="L37:L38"/>
    <mergeCell ref="N37:N38"/>
  </mergeCells>
  <pageMargins left="0.82677165354330717" right="0.55118110236220474" top="0.74803149606299213" bottom="0.78740157480314965" header="0.23622047244094491" footer="0.23622047244094491"/>
  <pageSetup paperSize="9" scale="45" orientation="landscape" r:id="rId1"/>
  <headerFooter alignWithMargins="0">
    <oddFooter>&amp;C&amp;D, Seite &amp;P</oddFooter>
  </headerFooter>
  <colBreaks count="1" manualBreakCount="1">
    <brk id="4" max="5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91"/>
  <sheetViews>
    <sheetView zoomScaleNormal="100" zoomScaleSheetLayoutView="90" workbookViewId="0">
      <pane xSplit="12" ySplit="6" topLeftCell="M7" activePane="bottomRight" state="frozen"/>
      <selection pane="topRight" activeCell="M1" sqref="M1"/>
      <selection pane="bottomLeft" activeCell="A7" sqref="A7"/>
      <selection pane="bottomRight"/>
    </sheetView>
  </sheetViews>
  <sheetFormatPr baseColWidth="10" defaultColWidth="11.42578125" defaultRowHeight="12.75"/>
  <cols>
    <col min="1" max="1" width="7" style="177" customWidth="1"/>
    <col min="2" max="2" width="33.140625" style="177" customWidth="1"/>
    <col min="3" max="4" width="18.7109375" style="177" customWidth="1"/>
    <col min="5" max="6" width="16.7109375" style="177" customWidth="1"/>
    <col min="7" max="7" width="4.7109375" style="203" customWidth="1"/>
    <col min="8" max="8" width="7.85546875" style="176" customWidth="1"/>
    <col min="9" max="11" width="4.7109375" style="176" customWidth="1"/>
    <col min="12" max="12" width="4.7109375" style="177" customWidth="1"/>
    <col min="13" max="16384" width="11.42578125" style="177"/>
  </cols>
  <sheetData>
    <row r="1" spans="1:12" ht="24.75" customHeight="1">
      <c r="A1" s="54" t="s">
        <v>549</v>
      </c>
      <c r="B1" s="173"/>
      <c r="C1" s="174"/>
      <c r="D1" s="75"/>
      <c r="E1" s="175"/>
      <c r="F1" s="674"/>
      <c r="G1" s="175"/>
      <c r="H1" s="42"/>
    </row>
    <row r="2" spans="1:12" ht="19.5" customHeight="1">
      <c r="A2" s="29" t="s">
        <v>550</v>
      </c>
      <c r="B2" s="173"/>
      <c r="C2" s="174"/>
      <c r="D2" s="75"/>
      <c r="E2" s="175"/>
      <c r="F2" s="674"/>
      <c r="G2" s="175"/>
      <c r="H2" s="175"/>
    </row>
    <row r="3" spans="1:12" ht="19.5" customHeight="1">
      <c r="A3" s="29" t="s">
        <v>694</v>
      </c>
      <c r="B3" s="213">
        <f ca="1">TODAY()</f>
        <v>45495</v>
      </c>
      <c r="C3" s="174"/>
      <c r="D3" s="75"/>
      <c r="E3" s="175"/>
      <c r="F3" s="46"/>
      <c r="G3" s="175"/>
      <c r="H3" s="175"/>
    </row>
    <row r="4" spans="1:12" ht="15.95" customHeight="1">
      <c r="B4" s="173"/>
      <c r="C4" s="174"/>
      <c r="D4" s="75"/>
      <c r="E4" s="175"/>
      <c r="F4" s="18"/>
      <c r="G4" s="175"/>
      <c r="H4" s="178"/>
    </row>
    <row r="5" spans="1:12" s="179" customFormat="1" ht="15.95" customHeight="1">
      <c r="A5" s="680" t="s">
        <v>551</v>
      </c>
      <c r="B5" s="682" t="s">
        <v>912</v>
      </c>
      <c r="C5" s="684" t="s">
        <v>552</v>
      </c>
      <c r="D5" s="685"/>
      <c r="E5" s="685"/>
      <c r="F5" s="686"/>
      <c r="G5" s="690" t="s">
        <v>553</v>
      </c>
      <c r="H5" s="694" t="s">
        <v>695</v>
      </c>
      <c r="I5" s="692" t="s">
        <v>228</v>
      </c>
      <c r="J5" s="692"/>
      <c r="K5" s="692" t="s">
        <v>340</v>
      </c>
      <c r="L5" s="692"/>
    </row>
    <row r="6" spans="1:12" s="181" customFormat="1" ht="16.5" customHeight="1">
      <c r="A6" s="681"/>
      <c r="B6" s="683"/>
      <c r="C6" s="687"/>
      <c r="D6" s="688"/>
      <c r="E6" s="688"/>
      <c r="F6" s="689"/>
      <c r="G6" s="691"/>
      <c r="H6" s="693"/>
      <c r="I6" s="180" t="s">
        <v>347</v>
      </c>
      <c r="J6" s="180" t="s">
        <v>554</v>
      </c>
      <c r="K6" s="180" t="s">
        <v>347</v>
      </c>
      <c r="L6" s="180" t="s">
        <v>554</v>
      </c>
    </row>
    <row r="7" spans="1:12" s="179" customFormat="1" ht="18" customHeight="1">
      <c r="A7" s="74">
        <v>2801</v>
      </c>
      <c r="B7" s="16" t="s">
        <v>555</v>
      </c>
      <c r="C7" s="16" t="s">
        <v>556</v>
      </c>
      <c r="D7" s="16" t="s">
        <v>557</v>
      </c>
      <c r="E7" s="16"/>
      <c r="F7" s="16"/>
      <c r="G7" s="74" t="s">
        <v>347</v>
      </c>
      <c r="H7" s="182">
        <v>2002</v>
      </c>
      <c r="I7" s="182">
        <v>4</v>
      </c>
      <c r="J7" s="182"/>
      <c r="K7" s="182">
        <f t="shared" ref="K7:K59" si="0">IF(G7="Kla",1,0)</f>
        <v>1</v>
      </c>
      <c r="L7" s="182">
        <f t="shared" ref="L7:L59" si="1">IF(G7="Su",1,0)</f>
        <v>0</v>
      </c>
    </row>
    <row r="8" spans="1:12" s="179" customFormat="1" ht="18" customHeight="1">
      <c r="A8" s="74">
        <v>2802</v>
      </c>
      <c r="B8" s="16" t="s">
        <v>558</v>
      </c>
      <c r="C8" s="16" t="s">
        <v>556</v>
      </c>
      <c r="D8" s="16" t="s">
        <v>557</v>
      </c>
      <c r="E8" s="16"/>
      <c r="F8" s="16"/>
      <c r="G8" s="74" t="s">
        <v>347</v>
      </c>
      <c r="H8" s="182">
        <v>2019</v>
      </c>
      <c r="I8" s="182">
        <v>4</v>
      </c>
      <c r="J8" s="182"/>
      <c r="K8" s="182">
        <f t="shared" si="0"/>
        <v>1</v>
      </c>
      <c r="L8" s="182">
        <f t="shared" si="1"/>
        <v>0</v>
      </c>
    </row>
    <row r="9" spans="1:12" s="179" customFormat="1" ht="18" customHeight="1">
      <c r="A9" s="74">
        <v>2804</v>
      </c>
      <c r="B9" s="16" t="s">
        <v>75</v>
      </c>
      <c r="C9" s="16" t="s">
        <v>559</v>
      </c>
      <c r="D9" s="16" t="s">
        <v>560</v>
      </c>
      <c r="E9" s="16"/>
      <c r="F9" s="16"/>
      <c r="G9" s="74" t="s">
        <v>347</v>
      </c>
      <c r="H9" s="182">
        <v>2006</v>
      </c>
      <c r="I9" s="182">
        <v>4</v>
      </c>
      <c r="J9" s="182"/>
      <c r="K9" s="182">
        <f t="shared" si="0"/>
        <v>1</v>
      </c>
      <c r="L9" s="182">
        <f t="shared" si="1"/>
        <v>0</v>
      </c>
    </row>
    <row r="10" spans="1:12" s="179" customFormat="1" ht="18" customHeight="1">
      <c r="A10" s="74">
        <v>2805</v>
      </c>
      <c r="B10" s="16" t="s">
        <v>717</v>
      </c>
      <c r="C10" s="16" t="s">
        <v>561</v>
      </c>
      <c r="D10" s="183" t="s">
        <v>562</v>
      </c>
      <c r="E10" s="16"/>
      <c r="F10" s="16"/>
      <c r="G10" s="74" t="s">
        <v>347</v>
      </c>
      <c r="H10" s="182">
        <v>2007</v>
      </c>
      <c r="I10" s="182">
        <v>4</v>
      </c>
      <c r="J10" s="182"/>
      <c r="K10" s="182">
        <f t="shared" si="0"/>
        <v>1</v>
      </c>
      <c r="L10" s="182">
        <f t="shared" si="1"/>
        <v>0</v>
      </c>
    </row>
    <row r="11" spans="1:12" s="179" customFormat="1" ht="18" customHeight="1">
      <c r="A11" s="74">
        <v>2807</v>
      </c>
      <c r="B11" s="16" t="s">
        <v>563</v>
      </c>
      <c r="C11" s="16" t="s">
        <v>556</v>
      </c>
      <c r="D11" s="16" t="s">
        <v>557</v>
      </c>
      <c r="E11" s="16"/>
      <c r="F11" s="16"/>
      <c r="G11" s="74" t="s">
        <v>347</v>
      </c>
      <c r="H11" s="182">
        <v>2005</v>
      </c>
      <c r="I11" s="182">
        <v>4</v>
      </c>
      <c r="J11" s="182"/>
      <c r="K11" s="182">
        <f t="shared" si="0"/>
        <v>1</v>
      </c>
      <c r="L11" s="182">
        <f t="shared" si="1"/>
        <v>0</v>
      </c>
    </row>
    <row r="12" spans="1:12" s="179" customFormat="1" ht="18" customHeight="1">
      <c r="A12" s="74">
        <v>2808</v>
      </c>
      <c r="B12" s="16" t="s">
        <v>564</v>
      </c>
      <c r="C12" s="16" t="s">
        <v>556</v>
      </c>
      <c r="D12" s="16" t="s">
        <v>557</v>
      </c>
      <c r="E12" s="16"/>
      <c r="F12" s="16"/>
      <c r="G12" s="74" t="s">
        <v>347</v>
      </c>
      <c r="H12" s="182">
        <v>2002</v>
      </c>
      <c r="I12" s="182">
        <v>4</v>
      </c>
      <c r="J12" s="182"/>
      <c r="K12" s="182">
        <f t="shared" si="0"/>
        <v>1</v>
      </c>
      <c r="L12" s="182">
        <f t="shared" si="1"/>
        <v>0</v>
      </c>
    </row>
    <row r="13" spans="1:12" s="179" customFormat="1" ht="18" customHeight="1">
      <c r="A13" s="74">
        <v>2809</v>
      </c>
      <c r="B13" s="16" t="s">
        <v>565</v>
      </c>
      <c r="C13" s="16" t="s">
        <v>566</v>
      </c>
      <c r="D13" s="16" t="s">
        <v>567</v>
      </c>
      <c r="E13" s="16"/>
      <c r="F13" s="16"/>
      <c r="G13" s="74" t="s">
        <v>347</v>
      </c>
      <c r="H13" s="182">
        <v>2005</v>
      </c>
      <c r="I13" s="182">
        <v>4</v>
      </c>
      <c r="J13" s="182"/>
      <c r="K13" s="182">
        <f t="shared" si="0"/>
        <v>1</v>
      </c>
      <c r="L13" s="182">
        <f t="shared" si="1"/>
        <v>0</v>
      </c>
    </row>
    <row r="14" spans="1:12" s="179" customFormat="1" ht="18" customHeight="1">
      <c r="A14" s="74">
        <v>3101</v>
      </c>
      <c r="B14" s="16" t="s">
        <v>568</v>
      </c>
      <c r="C14" s="16" t="s">
        <v>569</v>
      </c>
      <c r="D14" s="16" t="s">
        <v>570</v>
      </c>
      <c r="E14" s="16"/>
      <c r="F14" s="16"/>
      <c r="G14" s="74" t="s">
        <v>554</v>
      </c>
      <c r="H14" s="182">
        <v>2003</v>
      </c>
      <c r="I14" s="182"/>
      <c r="J14" s="182">
        <v>2</v>
      </c>
      <c r="K14" s="182">
        <f t="shared" si="0"/>
        <v>0</v>
      </c>
      <c r="L14" s="182">
        <f t="shared" si="1"/>
        <v>1</v>
      </c>
    </row>
    <row r="15" spans="1:12" s="179" customFormat="1" ht="18" customHeight="1">
      <c r="A15" s="74">
        <v>3101</v>
      </c>
      <c r="B15" s="16" t="s">
        <v>571</v>
      </c>
      <c r="C15" s="16" t="s">
        <v>572</v>
      </c>
      <c r="D15" s="16" t="s">
        <v>570</v>
      </c>
      <c r="E15" s="16"/>
      <c r="F15" s="16"/>
      <c r="G15" s="74" t="s">
        <v>554</v>
      </c>
      <c r="H15" s="182">
        <v>2003</v>
      </c>
      <c r="I15" s="182"/>
      <c r="J15" s="182">
        <v>2</v>
      </c>
      <c r="K15" s="182">
        <f t="shared" si="0"/>
        <v>0</v>
      </c>
      <c r="L15" s="182">
        <f t="shared" si="1"/>
        <v>1</v>
      </c>
    </row>
    <row r="16" spans="1:12" s="179" customFormat="1" ht="18" customHeight="1">
      <c r="A16" s="74">
        <v>3102</v>
      </c>
      <c r="B16" s="16" t="s">
        <v>573</v>
      </c>
      <c r="C16" s="16" t="s">
        <v>582</v>
      </c>
      <c r="D16" s="16"/>
      <c r="E16" s="16"/>
      <c r="F16" s="16"/>
      <c r="G16" s="184" t="s">
        <v>347</v>
      </c>
      <c r="H16" s="182">
        <v>2015</v>
      </c>
      <c r="I16" s="182">
        <v>2</v>
      </c>
      <c r="J16" s="182"/>
      <c r="K16" s="182">
        <f t="shared" si="0"/>
        <v>1</v>
      </c>
      <c r="L16" s="182">
        <f t="shared" si="1"/>
        <v>0</v>
      </c>
    </row>
    <row r="17" spans="1:12" s="179" customFormat="1" ht="18" customHeight="1">
      <c r="A17" s="185">
        <v>3103</v>
      </c>
      <c r="B17" s="186" t="s">
        <v>574</v>
      </c>
      <c r="C17" s="186" t="s">
        <v>575</v>
      </c>
      <c r="D17" s="186" t="s">
        <v>576</v>
      </c>
      <c r="E17" s="186"/>
      <c r="F17" s="186"/>
      <c r="G17" s="185" t="s">
        <v>347</v>
      </c>
      <c r="H17" s="185">
        <v>2013</v>
      </c>
      <c r="I17" s="185">
        <v>4</v>
      </c>
      <c r="J17" s="185"/>
      <c r="K17" s="182">
        <f t="shared" si="0"/>
        <v>1</v>
      </c>
      <c r="L17" s="182">
        <f t="shared" si="1"/>
        <v>0</v>
      </c>
    </row>
    <row r="18" spans="1:12" s="179" customFormat="1" ht="18" customHeight="1">
      <c r="A18" s="74">
        <v>3104</v>
      </c>
      <c r="B18" s="187" t="s">
        <v>763</v>
      </c>
      <c r="C18" s="187" t="s">
        <v>575</v>
      </c>
      <c r="D18" s="187"/>
      <c r="E18" s="187"/>
      <c r="F18" s="187"/>
      <c r="G18" s="188" t="s">
        <v>554</v>
      </c>
      <c r="H18" s="32">
        <v>2010</v>
      </c>
      <c r="I18" s="182"/>
      <c r="J18" s="182">
        <v>1</v>
      </c>
      <c r="K18" s="182">
        <f t="shared" si="0"/>
        <v>0</v>
      </c>
      <c r="L18" s="182">
        <f t="shared" si="1"/>
        <v>1</v>
      </c>
    </row>
    <row r="19" spans="1:12" s="179" customFormat="1" ht="18" customHeight="1">
      <c r="A19" s="185">
        <v>3105</v>
      </c>
      <c r="B19" s="189" t="s">
        <v>577</v>
      </c>
      <c r="C19" s="189" t="s">
        <v>569</v>
      </c>
      <c r="D19" s="189" t="s">
        <v>578</v>
      </c>
      <c r="E19" s="189"/>
      <c r="F19" s="189"/>
      <c r="G19" s="190" t="s">
        <v>554</v>
      </c>
      <c r="H19" s="191">
        <v>2016</v>
      </c>
      <c r="I19" s="185"/>
      <c r="J19" s="185">
        <v>2</v>
      </c>
      <c r="K19" s="185">
        <f t="shared" si="0"/>
        <v>0</v>
      </c>
      <c r="L19" s="185">
        <f t="shared" si="1"/>
        <v>1</v>
      </c>
    </row>
    <row r="20" spans="1:12" s="179" customFormat="1" ht="18" customHeight="1">
      <c r="A20" s="74">
        <v>3107</v>
      </c>
      <c r="B20" s="16" t="s">
        <v>719</v>
      </c>
      <c r="C20" s="16" t="s">
        <v>582</v>
      </c>
      <c r="D20" s="16"/>
      <c r="E20" s="16"/>
      <c r="F20" s="16"/>
      <c r="G20" s="184" t="s">
        <v>347</v>
      </c>
      <c r="H20" s="182">
        <v>2006</v>
      </c>
      <c r="I20" s="182">
        <v>2</v>
      </c>
      <c r="J20" s="182"/>
      <c r="K20" s="182">
        <f t="shared" si="0"/>
        <v>1</v>
      </c>
      <c r="L20" s="182">
        <f t="shared" si="1"/>
        <v>0</v>
      </c>
    </row>
    <row r="21" spans="1:12" s="179" customFormat="1" ht="18" customHeight="1">
      <c r="A21" s="74">
        <v>3201</v>
      </c>
      <c r="B21" s="16" t="s">
        <v>581</v>
      </c>
      <c r="C21" s="16" t="s">
        <v>582</v>
      </c>
      <c r="D21" s="16"/>
      <c r="E21" s="16"/>
      <c r="F21" s="16"/>
      <c r="G21" s="74" t="s">
        <v>347</v>
      </c>
      <c r="H21" s="182">
        <v>2003</v>
      </c>
      <c r="I21" s="182">
        <v>2</v>
      </c>
      <c r="J21" s="182"/>
      <c r="K21" s="182">
        <f t="shared" si="0"/>
        <v>1</v>
      </c>
      <c r="L21" s="182">
        <f t="shared" si="1"/>
        <v>0</v>
      </c>
    </row>
    <row r="22" spans="1:12" s="179" customFormat="1" ht="18" customHeight="1">
      <c r="A22" s="74">
        <v>3202</v>
      </c>
      <c r="B22" s="16" t="s">
        <v>832</v>
      </c>
      <c r="C22" s="16" t="s">
        <v>559</v>
      </c>
      <c r="D22" s="16" t="s">
        <v>560</v>
      </c>
      <c r="E22" s="16"/>
      <c r="F22" s="16"/>
      <c r="G22" s="74" t="s">
        <v>554</v>
      </c>
      <c r="H22" s="182">
        <v>2002</v>
      </c>
      <c r="I22" s="182"/>
      <c r="J22" s="182">
        <v>2</v>
      </c>
      <c r="K22" s="182">
        <f t="shared" si="0"/>
        <v>0</v>
      </c>
      <c r="L22" s="182">
        <f t="shared" si="1"/>
        <v>1</v>
      </c>
    </row>
    <row r="23" spans="1:12" s="179" customFormat="1" ht="18" customHeight="1">
      <c r="A23" s="74">
        <v>3206</v>
      </c>
      <c r="B23" s="16" t="s">
        <v>583</v>
      </c>
      <c r="C23" s="16" t="s">
        <v>582</v>
      </c>
      <c r="D23" s="16"/>
      <c r="E23" s="16"/>
      <c r="F23" s="16"/>
      <c r="G23" s="184" t="s">
        <v>347</v>
      </c>
      <c r="H23" s="182">
        <v>2003</v>
      </c>
      <c r="I23" s="182">
        <v>2</v>
      </c>
      <c r="J23" s="182"/>
      <c r="K23" s="182">
        <f t="shared" si="0"/>
        <v>1</v>
      </c>
      <c r="L23" s="182">
        <f t="shared" si="1"/>
        <v>0</v>
      </c>
    </row>
    <row r="24" spans="1:12" s="179" customFormat="1" ht="18" customHeight="1">
      <c r="A24" s="74">
        <v>3207</v>
      </c>
      <c r="B24" s="16" t="s">
        <v>833</v>
      </c>
      <c r="C24" s="16" t="s">
        <v>584</v>
      </c>
      <c r="D24" s="16" t="s">
        <v>727</v>
      </c>
      <c r="E24" s="16"/>
      <c r="F24" s="16"/>
      <c r="G24" s="74" t="s">
        <v>347</v>
      </c>
      <c r="H24" s="182">
        <v>2019</v>
      </c>
      <c r="I24" s="182">
        <v>4</v>
      </c>
      <c r="J24" s="182"/>
      <c r="K24" s="182">
        <f t="shared" si="0"/>
        <v>1</v>
      </c>
      <c r="L24" s="182">
        <f t="shared" si="1"/>
        <v>0</v>
      </c>
    </row>
    <row r="25" spans="1:12" s="179" customFormat="1" ht="18" customHeight="1">
      <c r="A25" s="74">
        <v>3208</v>
      </c>
      <c r="B25" s="16" t="s">
        <v>585</v>
      </c>
      <c r="C25" s="16" t="s">
        <v>586</v>
      </c>
      <c r="D25" s="16" t="s">
        <v>587</v>
      </c>
      <c r="E25" s="16"/>
      <c r="F25" s="16"/>
      <c r="G25" s="74" t="s">
        <v>554</v>
      </c>
      <c r="H25" s="182">
        <v>2002</v>
      </c>
      <c r="I25" s="182"/>
      <c r="J25" s="182">
        <v>2</v>
      </c>
      <c r="K25" s="182">
        <f t="shared" si="0"/>
        <v>0</v>
      </c>
      <c r="L25" s="182">
        <f t="shared" si="1"/>
        <v>1</v>
      </c>
    </row>
    <row r="26" spans="1:12" s="179" customFormat="1" ht="18" customHeight="1">
      <c r="A26" s="74">
        <v>3209</v>
      </c>
      <c r="B26" s="16" t="s">
        <v>588</v>
      </c>
      <c r="C26" s="16" t="s">
        <v>584</v>
      </c>
      <c r="D26" s="16" t="s">
        <v>587</v>
      </c>
      <c r="E26" s="16"/>
      <c r="F26" s="16"/>
      <c r="G26" s="74" t="s">
        <v>554</v>
      </c>
      <c r="H26" s="182">
        <v>2002</v>
      </c>
      <c r="I26" s="182"/>
      <c r="J26" s="182">
        <v>2</v>
      </c>
      <c r="K26" s="182">
        <f t="shared" si="0"/>
        <v>0</v>
      </c>
      <c r="L26" s="182">
        <f t="shared" si="1"/>
        <v>1</v>
      </c>
    </row>
    <row r="27" spans="1:12" s="179" customFormat="1" ht="18" customHeight="1">
      <c r="A27" s="74">
        <v>3212</v>
      </c>
      <c r="B27" s="16" t="s">
        <v>590</v>
      </c>
      <c r="C27" s="16" t="s">
        <v>582</v>
      </c>
      <c r="D27" s="16"/>
      <c r="E27" s="16"/>
      <c r="F27" s="16"/>
      <c r="G27" s="184" t="s">
        <v>347</v>
      </c>
      <c r="H27" s="182">
        <v>2011</v>
      </c>
      <c r="I27" s="182">
        <v>2</v>
      </c>
      <c r="J27" s="182"/>
      <c r="K27" s="182">
        <f t="shared" si="0"/>
        <v>1</v>
      </c>
      <c r="L27" s="182">
        <f t="shared" si="1"/>
        <v>0</v>
      </c>
    </row>
    <row r="28" spans="1:12" s="179" customFormat="1" ht="18" customHeight="1">
      <c r="A28" s="74">
        <v>3213</v>
      </c>
      <c r="B28" s="16" t="s">
        <v>834</v>
      </c>
      <c r="C28" s="16" t="s">
        <v>592</v>
      </c>
      <c r="D28" s="16" t="s">
        <v>593</v>
      </c>
      <c r="E28" s="16"/>
      <c r="F28" s="16"/>
      <c r="G28" s="74" t="s">
        <v>554</v>
      </c>
      <c r="H28" s="194">
        <v>2015</v>
      </c>
      <c r="I28" s="182"/>
      <c r="J28" s="182">
        <v>2</v>
      </c>
      <c r="K28" s="182">
        <f t="shared" si="0"/>
        <v>0</v>
      </c>
      <c r="L28" s="182">
        <f t="shared" si="1"/>
        <v>1</v>
      </c>
    </row>
    <row r="29" spans="1:12" s="179" customFormat="1" ht="18" customHeight="1">
      <c r="A29" s="74">
        <v>3214</v>
      </c>
      <c r="B29" s="16" t="s">
        <v>594</v>
      </c>
      <c r="C29" s="16" t="s">
        <v>582</v>
      </c>
      <c r="D29" s="16"/>
      <c r="E29" s="16"/>
      <c r="F29" s="16"/>
      <c r="G29" s="184" t="s">
        <v>347</v>
      </c>
      <c r="H29" s="182">
        <v>2014</v>
      </c>
      <c r="I29" s="182">
        <v>2</v>
      </c>
      <c r="J29" s="182"/>
      <c r="K29" s="182">
        <f t="shared" si="0"/>
        <v>1</v>
      </c>
      <c r="L29" s="182">
        <f t="shared" si="1"/>
        <v>0</v>
      </c>
    </row>
    <row r="30" spans="1:12" s="179" customFormat="1" ht="18" customHeight="1">
      <c r="A30" s="74">
        <v>3215</v>
      </c>
      <c r="B30" s="16" t="s">
        <v>835</v>
      </c>
      <c r="C30" s="16" t="s">
        <v>595</v>
      </c>
      <c r="D30" s="16" t="s">
        <v>596</v>
      </c>
      <c r="E30" s="16"/>
      <c r="F30" s="16"/>
      <c r="G30" s="74" t="s">
        <v>554</v>
      </c>
      <c r="H30" s="182">
        <v>2019</v>
      </c>
      <c r="I30" s="182"/>
      <c r="J30" s="182">
        <v>2</v>
      </c>
      <c r="K30" s="182">
        <f t="shared" si="0"/>
        <v>0</v>
      </c>
      <c r="L30" s="182">
        <f t="shared" si="1"/>
        <v>1</v>
      </c>
    </row>
    <row r="31" spans="1:12" s="179" customFormat="1" ht="18" customHeight="1">
      <c r="A31" s="74">
        <v>3216</v>
      </c>
      <c r="B31" s="16" t="s">
        <v>726</v>
      </c>
      <c r="C31" s="16" t="s">
        <v>589</v>
      </c>
      <c r="D31" s="16"/>
      <c r="E31" s="16"/>
      <c r="F31" s="16"/>
      <c r="G31" s="184" t="s">
        <v>347</v>
      </c>
      <c r="H31" s="182">
        <v>2014</v>
      </c>
      <c r="I31" s="182">
        <v>2</v>
      </c>
      <c r="J31" s="182"/>
      <c r="K31" s="182">
        <f t="shared" si="0"/>
        <v>1</v>
      </c>
      <c r="L31" s="182">
        <f t="shared" si="1"/>
        <v>0</v>
      </c>
    </row>
    <row r="32" spans="1:12" s="179" customFormat="1" ht="18" customHeight="1">
      <c r="A32" s="74">
        <v>3218</v>
      </c>
      <c r="B32" s="16" t="s">
        <v>836</v>
      </c>
      <c r="C32" s="195" t="s">
        <v>597</v>
      </c>
      <c r="D32" s="16" t="s">
        <v>598</v>
      </c>
      <c r="E32" s="16"/>
      <c r="F32" s="16"/>
      <c r="G32" s="74" t="s">
        <v>347</v>
      </c>
      <c r="H32" s="182">
        <v>2004</v>
      </c>
      <c r="I32" s="182">
        <v>4</v>
      </c>
      <c r="J32" s="182"/>
      <c r="K32" s="182">
        <f t="shared" si="0"/>
        <v>1</v>
      </c>
      <c r="L32" s="182">
        <f t="shared" si="1"/>
        <v>0</v>
      </c>
    </row>
    <row r="33" spans="1:12" s="179" customFormat="1" ht="18" customHeight="1">
      <c r="A33" s="74">
        <v>3221</v>
      </c>
      <c r="B33" s="16" t="s">
        <v>837</v>
      </c>
      <c r="C33" s="16" t="s">
        <v>559</v>
      </c>
      <c r="D33" s="16" t="s">
        <v>560</v>
      </c>
      <c r="E33" s="16"/>
      <c r="F33" s="16"/>
      <c r="G33" s="74" t="s">
        <v>554</v>
      </c>
      <c r="H33" s="182">
        <v>2002</v>
      </c>
      <c r="I33" s="182"/>
      <c r="J33" s="182">
        <v>2</v>
      </c>
      <c r="K33" s="182">
        <f t="shared" si="0"/>
        <v>0</v>
      </c>
      <c r="L33" s="182">
        <f t="shared" si="1"/>
        <v>1</v>
      </c>
    </row>
    <row r="34" spans="1:12" s="179" customFormat="1" ht="18" customHeight="1">
      <c r="A34" s="74">
        <v>3234</v>
      </c>
      <c r="B34" s="16" t="s">
        <v>599</v>
      </c>
      <c r="C34" s="16" t="s">
        <v>591</v>
      </c>
      <c r="D34" s="16" t="s">
        <v>600</v>
      </c>
      <c r="E34" s="16" t="s">
        <v>601</v>
      </c>
      <c r="F34" s="16"/>
      <c r="G34" s="74" t="s">
        <v>554</v>
      </c>
      <c r="H34" s="182">
        <v>2019</v>
      </c>
      <c r="I34" s="182"/>
      <c r="J34" s="182">
        <v>3</v>
      </c>
      <c r="K34" s="182">
        <f t="shared" si="0"/>
        <v>0</v>
      </c>
      <c r="L34" s="182">
        <f t="shared" si="1"/>
        <v>1</v>
      </c>
    </row>
    <row r="35" spans="1:12" s="179" customFormat="1" ht="18" customHeight="1">
      <c r="A35" s="74">
        <v>3302</v>
      </c>
      <c r="B35" s="16" t="s">
        <v>1020</v>
      </c>
      <c r="C35" s="16" t="s">
        <v>602</v>
      </c>
      <c r="D35" s="16" t="s">
        <v>1021</v>
      </c>
      <c r="E35" s="16"/>
      <c r="F35" s="16"/>
      <c r="G35" s="74" t="s">
        <v>347</v>
      </c>
      <c r="H35" s="182">
        <v>2023</v>
      </c>
      <c r="I35" s="182">
        <v>4</v>
      </c>
      <c r="J35" s="182"/>
      <c r="K35" s="182">
        <f t="shared" si="0"/>
        <v>1</v>
      </c>
      <c r="L35" s="182">
        <f t="shared" si="1"/>
        <v>0</v>
      </c>
    </row>
    <row r="36" spans="1:12" s="179" customFormat="1" ht="18" customHeight="1">
      <c r="A36" s="74">
        <v>3304</v>
      </c>
      <c r="B36" s="16" t="s">
        <v>603</v>
      </c>
      <c r="C36" s="16" t="s">
        <v>589</v>
      </c>
      <c r="D36" s="16"/>
      <c r="E36" s="16"/>
      <c r="F36" s="16"/>
      <c r="G36" s="184" t="s">
        <v>347</v>
      </c>
      <c r="H36" s="74">
        <v>2020</v>
      </c>
      <c r="I36" s="74">
        <v>2</v>
      </c>
      <c r="J36" s="74"/>
      <c r="K36" s="182">
        <f t="shared" si="0"/>
        <v>1</v>
      </c>
      <c r="L36" s="182">
        <f t="shared" si="1"/>
        <v>0</v>
      </c>
    </row>
    <row r="37" spans="1:12" s="179" customFormat="1" ht="18" customHeight="1">
      <c r="A37" s="74">
        <v>3305</v>
      </c>
      <c r="B37" s="16" t="s">
        <v>838</v>
      </c>
      <c r="C37" s="16" t="s">
        <v>604</v>
      </c>
      <c r="D37" s="16" t="s">
        <v>605</v>
      </c>
      <c r="E37" s="16"/>
      <c r="F37" s="16"/>
      <c r="G37" s="74" t="s">
        <v>554</v>
      </c>
      <c r="H37" s="74">
        <v>2011</v>
      </c>
      <c r="I37" s="74"/>
      <c r="J37" s="74">
        <v>2</v>
      </c>
      <c r="K37" s="182">
        <f t="shared" si="0"/>
        <v>0</v>
      </c>
      <c r="L37" s="182">
        <f t="shared" si="1"/>
        <v>1</v>
      </c>
    </row>
    <row r="38" spans="1:12" s="179" customFormat="1" ht="18" customHeight="1">
      <c r="A38" s="185">
        <v>3306</v>
      </c>
      <c r="B38" s="186" t="s">
        <v>606</v>
      </c>
      <c r="C38" s="16" t="s">
        <v>589</v>
      </c>
      <c r="D38" s="186"/>
      <c r="E38" s="186"/>
      <c r="F38" s="186"/>
      <c r="G38" s="184" t="s">
        <v>347</v>
      </c>
      <c r="H38" s="185">
        <v>2017</v>
      </c>
      <c r="I38" s="185">
        <v>2</v>
      </c>
      <c r="J38" s="185"/>
      <c r="K38" s="185">
        <f t="shared" si="0"/>
        <v>1</v>
      </c>
      <c r="L38" s="185">
        <f t="shared" si="1"/>
        <v>0</v>
      </c>
    </row>
    <row r="39" spans="1:12" s="179" customFormat="1" ht="18" customHeight="1">
      <c r="A39" s="185">
        <v>3309</v>
      </c>
      <c r="B39" s="186" t="s">
        <v>607</v>
      </c>
      <c r="C39" s="186" t="s">
        <v>608</v>
      </c>
      <c r="D39" s="186" t="s">
        <v>579</v>
      </c>
      <c r="E39" s="186"/>
      <c r="F39" s="186"/>
      <c r="G39" s="185" t="s">
        <v>554</v>
      </c>
      <c r="H39" s="185">
        <v>2013</v>
      </c>
      <c r="I39" s="185"/>
      <c r="J39" s="185">
        <v>2</v>
      </c>
      <c r="K39" s="182">
        <f t="shared" si="0"/>
        <v>0</v>
      </c>
      <c r="L39" s="182">
        <f t="shared" si="1"/>
        <v>1</v>
      </c>
    </row>
    <row r="40" spans="1:12" s="179" customFormat="1" ht="18" customHeight="1">
      <c r="A40" s="185">
        <v>3313</v>
      </c>
      <c r="B40" s="186" t="s">
        <v>720</v>
      </c>
      <c r="C40" s="186" t="s">
        <v>611</v>
      </c>
      <c r="D40" s="186" t="s">
        <v>579</v>
      </c>
      <c r="E40" s="186"/>
      <c r="F40" s="186"/>
      <c r="G40" s="185" t="s">
        <v>347</v>
      </c>
      <c r="H40" s="185">
        <v>2016</v>
      </c>
      <c r="I40" s="185">
        <v>4</v>
      </c>
      <c r="J40" s="185"/>
      <c r="K40" s="185">
        <f t="shared" si="0"/>
        <v>1</v>
      </c>
      <c r="L40" s="185">
        <f t="shared" si="1"/>
        <v>0</v>
      </c>
    </row>
    <row r="41" spans="1:12" s="179" customFormat="1" ht="18" customHeight="1">
      <c r="A41" s="185">
        <v>3314</v>
      </c>
      <c r="B41" s="186" t="s">
        <v>502</v>
      </c>
      <c r="C41" s="186" t="s">
        <v>612</v>
      </c>
      <c r="D41" s="186" t="s">
        <v>613</v>
      </c>
      <c r="E41" s="186"/>
      <c r="F41" s="186"/>
      <c r="G41" s="185" t="s">
        <v>347</v>
      </c>
      <c r="H41" s="185">
        <v>2016</v>
      </c>
      <c r="I41" s="185">
        <v>4</v>
      </c>
      <c r="J41" s="185"/>
      <c r="K41" s="185">
        <f t="shared" si="0"/>
        <v>1</v>
      </c>
      <c r="L41" s="185">
        <f t="shared" si="1"/>
        <v>0</v>
      </c>
    </row>
    <row r="42" spans="1:12" s="179" customFormat="1" ht="18" customHeight="1">
      <c r="A42" s="185">
        <v>3318</v>
      </c>
      <c r="B42" s="186" t="s">
        <v>839</v>
      </c>
      <c r="C42" s="186" t="s">
        <v>610</v>
      </c>
      <c r="D42" s="186" t="s">
        <v>614</v>
      </c>
      <c r="E42" s="186"/>
      <c r="F42" s="186"/>
      <c r="G42" s="185" t="s">
        <v>347</v>
      </c>
      <c r="H42" s="182">
        <v>2017</v>
      </c>
      <c r="I42" s="185">
        <v>4</v>
      </c>
      <c r="J42" s="185"/>
      <c r="K42" s="182">
        <f t="shared" si="0"/>
        <v>1</v>
      </c>
      <c r="L42" s="182">
        <f t="shared" si="1"/>
        <v>0</v>
      </c>
    </row>
    <row r="43" spans="1:12" s="179" customFormat="1" ht="18" customHeight="1">
      <c r="A43" s="74">
        <v>3335</v>
      </c>
      <c r="B43" s="16" t="s">
        <v>615</v>
      </c>
      <c r="C43" s="16" t="s">
        <v>616</v>
      </c>
      <c r="D43" s="16" t="s">
        <v>614</v>
      </c>
      <c r="E43" s="16"/>
      <c r="F43" s="16"/>
      <c r="G43" s="74" t="s">
        <v>347</v>
      </c>
      <c r="H43" s="182">
        <v>2016</v>
      </c>
      <c r="I43" s="182">
        <v>4</v>
      </c>
      <c r="J43" s="182"/>
      <c r="K43" s="182">
        <f t="shared" si="0"/>
        <v>1</v>
      </c>
      <c r="L43" s="182">
        <f t="shared" si="1"/>
        <v>0</v>
      </c>
    </row>
    <row r="44" spans="1:12" s="179" customFormat="1" ht="18" customHeight="1">
      <c r="A44" s="74">
        <v>3340</v>
      </c>
      <c r="B44" s="16" t="s">
        <v>617</v>
      </c>
      <c r="C44" s="16" t="s">
        <v>618</v>
      </c>
      <c r="D44" s="16" t="s">
        <v>619</v>
      </c>
      <c r="E44" s="16"/>
      <c r="F44" s="16"/>
      <c r="G44" s="74" t="s">
        <v>347</v>
      </c>
      <c r="H44" s="182">
        <v>2007</v>
      </c>
      <c r="I44" s="182">
        <v>4</v>
      </c>
      <c r="J44" s="182"/>
      <c r="K44" s="182">
        <f t="shared" si="0"/>
        <v>1</v>
      </c>
      <c r="L44" s="182">
        <f t="shared" si="1"/>
        <v>0</v>
      </c>
    </row>
    <row r="45" spans="1:12" s="179" customFormat="1" ht="18" customHeight="1">
      <c r="A45" s="74">
        <v>3341</v>
      </c>
      <c r="B45" s="16" t="s">
        <v>620</v>
      </c>
      <c r="C45" s="16" t="s">
        <v>621</v>
      </c>
      <c r="D45" s="16" t="s">
        <v>580</v>
      </c>
      <c r="E45" s="16"/>
      <c r="F45" s="16"/>
      <c r="G45" s="74" t="s">
        <v>554</v>
      </c>
      <c r="H45" s="194">
        <v>2012</v>
      </c>
      <c r="I45" s="182"/>
      <c r="J45" s="182">
        <v>2</v>
      </c>
      <c r="K45" s="182">
        <f t="shared" si="0"/>
        <v>0</v>
      </c>
      <c r="L45" s="182">
        <f t="shared" si="1"/>
        <v>1</v>
      </c>
    </row>
    <row r="46" spans="1:12" s="179" customFormat="1" ht="18" customHeight="1">
      <c r="A46" s="74">
        <v>3372</v>
      </c>
      <c r="B46" s="16" t="s">
        <v>840</v>
      </c>
      <c r="C46" s="16" t="s">
        <v>622</v>
      </c>
      <c r="D46" s="16" t="s">
        <v>614</v>
      </c>
      <c r="E46" s="16"/>
      <c r="F46" s="16"/>
      <c r="G46" s="74" t="s">
        <v>554</v>
      </c>
      <c r="H46" s="194">
        <v>2008</v>
      </c>
      <c r="I46" s="182"/>
      <c r="J46" s="182">
        <v>2</v>
      </c>
      <c r="K46" s="182">
        <f t="shared" si="0"/>
        <v>0</v>
      </c>
      <c r="L46" s="182">
        <f t="shared" si="1"/>
        <v>1</v>
      </c>
    </row>
    <row r="47" spans="1:12" s="179" customFormat="1" ht="18" customHeight="1">
      <c r="A47" s="192">
        <v>3407</v>
      </c>
      <c r="B47" s="193" t="s">
        <v>623</v>
      </c>
      <c r="C47" s="193" t="s">
        <v>624</v>
      </c>
      <c r="D47" s="193" t="s">
        <v>625</v>
      </c>
      <c r="E47" s="193"/>
      <c r="F47" s="193"/>
      <c r="G47" s="192" t="s">
        <v>347</v>
      </c>
      <c r="H47" s="192">
        <v>2012</v>
      </c>
      <c r="I47" s="185">
        <v>4</v>
      </c>
      <c r="J47" s="185"/>
      <c r="K47" s="182">
        <f t="shared" si="0"/>
        <v>1</v>
      </c>
      <c r="L47" s="182">
        <f t="shared" si="1"/>
        <v>0</v>
      </c>
    </row>
    <row r="48" spans="1:12" s="179" customFormat="1" ht="18" customHeight="1">
      <c r="A48" s="74">
        <v>3409</v>
      </c>
      <c r="B48" s="16" t="s">
        <v>841</v>
      </c>
      <c r="C48" s="16" t="s">
        <v>635</v>
      </c>
      <c r="D48" s="16" t="s">
        <v>721</v>
      </c>
      <c r="E48" s="16"/>
      <c r="F48" s="16"/>
      <c r="G48" s="74" t="s">
        <v>347</v>
      </c>
      <c r="H48" s="182">
        <v>2004</v>
      </c>
      <c r="I48" s="182">
        <v>4</v>
      </c>
      <c r="J48" s="182"/>
      <c r="K48" s="182">
        <f t="shared" si="0"/>
        <v>1</v>
      </c>
      <c r="L48" s="182">
        <f t="shared" si="1"/>
        <v>0</v>
      </c>
    </row>
    <row r="49" spans="1:12" s="179" customFormat="1" ht="18" customHeight="1">
      <c r="A49" s="74">
        <v>3412</v>
      </c>
      <c r="B49" s="16" t="s">
        <v>842</v>
      </c>
      <c r="C49" s="16" t="s">
        <v>589</v>
      </c>
      <c r="D49" s="16"/>
      <c r="E49" s="16"/>
      <c r="F49" s="16"/>
      <c r="G49" s="184" t="s">
        <v>347</v>
      </c>
      <c r="H49" s="185">
        <v>2020</v>
      </c>
      <c r="I49" s="182">
        <v>2</v>
      </c>
      <c r="J49" s="182"/>
      <c r="K49" s="182">
        <f t="shared" si="0"/>
        <v>1</v>
      </c>
      <c r="L49" s="182">
        <f t="shared" si="1"/>
        <v>0</v>
      </c>
    </row>
    <row r="50" spans="1:12" s="179" customFormat="1" ht="18" customHeight="1">
      <c r="A50" s="74">
        <v>3420</v>
      </c>
      <c r="B50" s="16" t="s">
        <v>628</v>
      </c>
      <c r="C50" s="195" t="s">
        <v>629</v>
      </c>
      <c r="D50" s="195" t="s">
        <v>630</v>
      </c>
      <c r="E50" s="16"/>
      <c r="F50" s="16"/>
      <c r="G50" s="74" t="s">
        <v>347</v>
      </c>
      <c r="H50" s="182">
        <v>2005</v>
      </c>
      <c r="I50" s="182">
        <v>4</v>
      </c>
      <c r="J50" s="182"/>
      <c r="K50" s="182">
        <f t="shared" si="0"/>
        <v>1</v>
      </c>
      <c r="L50" s="182">
        <f t="shared" si="1"/>
        <v>0</v>
      </c>
    </row>
    <row r="51" spans="1:12" s="179" customFormat="1" ht="18" customHeight="1">
      <c r="A51" s="74">
        <v>3426</v>
      </c>
      <c r="B51" s="16" t="s">
        <v>631</v>
      </c>
      <c r="C51" s="16" t="s">
        <v>632</v>
      </c>
      <c r="D51" s="16" t="s">
        <v>633</v>
      </c>
      <c r="E51" s="16"/>
      <c r="F51" s="16"/>
      <c r="G51" s="74" t="s">
        <v>347</v>
      </c>
      <c r="H51" s="182">
        <v>2017</v>
      </c>
      <c r="I51" s="182">
        <v>4</v>
      </c>
      <c r="J51" s="182"/>
      <c r="K51" s="182">
        <f t="shared" si="0"/>
        <v>1</v>
      </c>
      <c r="L51" s="182">
        <f t="shared" si="1"/>
        <v>0</v>
      </c>
    </row>
    <row r="52" spans="1:12" s="179" customFormat="1" ht="18" customHeight="1">
      <c r="A52" s="74">
        <v>3442</v>
      </c>
      <c r="B52" s="16" t="s">
        <v>634</v>
      </c>
      <c r="C52" s="16" t="s">
        <v>635</v>
      </c>
      <c r="D52" s="16" t="s">
        <v>636</v>
      </c>
      <c r="E52" s="16"/>
      <c r="F52" s="16"/>
      <c r="G52" s="74" t="s">
        <v>554</v>
      </c>
      <c r="H52" s="182">
        <v>2002</v>
      </c>
      <c r="I52" s="182"/>
      <c r="J52" s="182">
        <v>2</v>
      </c>
      <c r="K52" s="182">
        <f t="shared" si="0"/>
        <v>0</v>
      </c>
      <c r="L52" s="182">
        <f t="shared" si="1"/>
        <v>1</v>
      </c>
    </row>
    <row r="53" spans="1:12" s="179" customFormat="1" ht="32.1" customHeight="1">
      <c r="A53" s="74">
        <v>3450</v>
      </c>
      <c r="B53" s="16" t="s">
        <v>843</v>
      </c>
      <c r="C53" s="196" t="s">
        <v>637</v>
      </c>
      <c r="D53" s="197" t="s">
        <v>638</v>
      </c>
      <c r="E53" s="198" t="s">
        <v>639</v>
      </c>
      <c r="F53" s="196" t="s">
        <v>640</v>
      </c>
      <c r="G53" s="74" t="s">
        <v>347</v>
      </c>
      <c r="H53" s="182">
        <v>2001</v>
      </c>
      <c r="I53" s="182">
        <v>8</v>
      </c>
      <c r="J53" s="182"/>
      <c r="K53" s="182">
        <f t="shared" si="0"/>
        <v>1</v>
      </c>
      <c r="L53" s="182">
        <f t="shared" si="1"/>
        <v>0</v>
      </c>
    </row>
    <row r="54" spans="1:12" s="179" customFormat="1" ht="18" customHeight="1">
      <c r="A54" s="74">
        <v>3451</v>
      </c>
      <c r="B54" s="16" t="s">
        <v>844</v>
      </c>
      <c r="C54" s="16" t="s">
        <v>641</v>
      </c>
      <c r="D54" s="16" t="s">
        <v>627</v>
      </c>
      <c r="E54" s="16"/>
      <c r="F54" s="16"/>
      <c r="G54" s="74" t="s">
        <v>347</v>
      </c>
      <c r="H54" s="182">
        <v>2002</v>
      </c>
      <c r="I54" s="182">
        <v>4</v>
      </c>
      <c r="J54" s="182"/>
      <c r="K54" s="182">
        <f t="shared" si="0"/>
        <v>1</v>
      </c>
      <c r="L54" s="182">
        <f t="shared" si="1"/>
        <v>0</v>
      </c>
    </row>
    <row r="55" spans="1:12" s="179" customFormat="1" ht="18" customHeight="1">
      <c r="A55" s="185">
        <v>3502</v>
      </c>
      <c r="B55" s="186" t="s">
        <v>642</v>
      </c>
      <c r="C55" s="199" t="s">
        <v>589</v>
      </c>
      <c r="D55" s="186"/>
      <c r="E55" s="186"/>
      <c r="F55" s="186"/>
      <c r="G55" s="184" t="s">
        <v>347</v>
      </c>
      <c r="H55" s="185">
        <v>2016</v>
      </c>
      <c r="I55" s="185">
        <v>2</v>
      </c>
      <c r="J55" s="185"/>
      <c r="K55" s="185">
        <f t="shared" si="0"/>
        <v>1</v>
      </c>
      <c r="L55" s="185">
        <f t="shared" si="1"/>
        <v>0</v>
      </c>
    </row>
    <row r="56" spans="1:12" s="179" customFormat="1" ht="18" customHeight="1">
      <c r="A56" s="74">
        <v>3503</v>
      </c>
      <c r="B56" s="16" t="s">
        <v>697</v>
      </c>
      <c r="C56" s="16" t="s">
        <v>643</v>
      </c>
      <c r="D56" s="16" t="s">
        <v>644</v>
      </c>
      <c r="E56" s="16"/>
      <c r="F56" s="16"/>
      <c r="G56" s="74" t="s">
        <v>554</v>
      </c>
      <c r="H56" s="182">
        <v>2006</v>
      </c>
      <c r="I56" s="182"/>
      <c r="J56" s="182">
        <v>2</v>
      </c>
      <c r="K56" s="182">
        <f t="shared" si="0"/>
        <v>0</v>
      </c>
      <c r="L56" s="182">
        <f t="shared" si="1"/>
        <v>1</v>
      </c>
    </row>
    <row r="57" spans="1:12" s="179" customFormat="1" ht="18" customHeight="1">
      <c r="A57" s="74">
        <v>3505</v>
      </c>
      <c r="B57" s="16" t="s">
        <v>645</v>
      </c>
      <c r="C57" s="16" t="s">
        <v>646</v>
      </c>
      <c r="D57" s="16" t="s">
        <v>647</v>
      </c>
      <c r="E57" s="16"/>
      <c r="F57" s="16"/>
      <c r="G57" s="74" t="s">
        <v>347</v>
      </c>
      <c r="H57" s="182">
        <v>2004</v>
      </c>
      <c r="I57" s="182">
        <v>4</v>
      </c>
      <c r="J57" s="182"/>
      <c r="K57" s="182">
        <f t="shared" si="0"/>
        <v>1</v>
      </c>
      <c r="L57" s="182">
        <f t="shared" si="1"/>
        <v>0</v>
      </c>
    </row>
    <row r="58" spans="1:12" s="179" customFormat="1" ht="18" customHeight="1">
      <c r="A58" s="74">
        <v>3506</v>
      </c>
      <c r="B58" s="16" t="s">
        <v>692</v>
      </c>
      <c r="C58" s="16" t="s">
        <v>559</v>
      </c>
      <c r="D58" s="16" t="s">
        <v>560</v>
      </c>
      <c r="E58" s="16"/>
      <c r="F58" s="16"/>
      <c r="G58" s="74" t="s">
        <v>347</v>
      </c>
      <c r="H58" s="182">
        <v>2019</v>
      </c>
      <c r="I58" s="182">
        <v>4</v>
      </c>
      <c r="J58" s="182"/>
      <c r="K58" s="182">
        <f t="shared" si="0"/>
        <v>1</v>
      </c>
      <c r="L58" s="182">
        <f t="shared" si="1"/>
        <v>0</v>
      </c>
    </row>
    <row r="59" spans="1:12" s="179" customFormat="1" ht="18" customHeight="1">
      <c r="A59" s="74">
        <v>3514</v>
      </c>
      <c r="B59" s="16" t="s">
        <v>845</v>
      </c>
      <c r="C59" s="16" t="s">
        <v>648</v>
      </c>
      <c r="D59" s="16" t="s">
        <v>649</v>
      </c>
      <c r="E59" s="16"/>
      <c r="F59" s="16"/>
      <c r="G59" s="74" t="s">
        <v>347</v>
      </c>
      <c r="H59" s="182">
        <v>2002</v>
      </c>
      <c r="I59" s="182">
        <v>4</v>
      </c>
      <c r="J59" s="182"/>
      <c r="K59" s="182">
        <f t="shared" si="0"/>
        <v>1</v>
      </c>
      <c r="L59" s="182">
        <f t="shared" si="1"/>
        <v>0</v>
      </c>
    </row>
    <row r="60" spans="1:12" s="179" customFormat="1" ht="18" customHeight="1">
      <c r="A60" s="74">
        <v>3522</v>
      </c>
      <c r="B60" s="16" t="s">
        <v>650</v>
      </c>
      <c r="C60" s="16" t="s">
        <v>646</v>
      </c>
      <c r="D60" s="16" t="s">
        <v>651</v>
      </c>
      <c r="E60" s="16"/>
      <c r="F60" s="16"/>
      <c r="G60" s="74" t="s">
        <v>347</v>
      </c>
      <c r="H60" s="182">
        <v>2017</v>
      </c>
      <c r="I60" s="182">
        <v>4</v>
      </c>
      <c r="J60" s="182"/>
      <c r="K60" s="182">
        <f t="shared" ref="K60:K81" si="2">IF(G60="Kla",1,0)</f>
        <v>1</v>
      </c>
      <c r="L60" s="182">
        <f t="shared" ref="L60:L81" si="3">IF(G60="Su",1,0)</f>
        <v>0</v>
      </c>
    </row>
    <row r="61" spans="1:12" s="179" customFormat="1" ht="18" customHeight="1">
      <c r="A61" s="74">
        <v>3526</v>
      </c>
      <c r="B61" s="16" t="s">
        <v>652</v>
      </c>
      <c r="C61" s="16" t="s">
        <v>559</v>
      </c>
      <c r="D61" s="16" t="s">
        <v>560</v>
      </c>
      <c r="E61" s="16"/>
      <c r="F61" s="16"/>
      <c r="G61" s="74" t="s">
        <v>347</v>
      </c>
      <c r="H61" s="182">
        <v>2012</v>
      </c>
      <c r="I61" s="182">
        <v>4</v>
      </c>
      <c r="J61" s="182"/>
      <c r="K61" s="182">
        <f t="shared" si="2"/>
        <v>1</v>
      </c>
      <c r="L61" s="182">
        <f t="shared" si="3"/>
        <v>0</v>
      </c>
    </row>
    <row r="62" spans="1:12" s="179" customFormat="1" ht="18" customHeight="1">
      <c r="A62" s="74">
        <v>3533</v>
      </c>
      <c r="B62" s="16" t="s">
        <v>653</v>
      </c>
      <c r="C62" s="16" t="s">
        <v>654</v>
      </c>
      <c r="D62" s="16" t="s">
        <v>655</v>
      </c>
      <c r="E62" s="16"/>
      <c r="F62" s="16"/>
      <c r="G62" s="74" t="s">
        <v>347</v>
      </c>
      <c r="H62" s="194">
        <v>2012</v>
      </c>
      <c r="I62" s="182">
        <v>4</v>
      </c>
      <c r="J62" s="182"/>
      <c r="K62" s="182">
        <f t="shared" si="2"/>
        <v>1</v>
      </c>
      <c r="L62" s="182">
        <f t="shared" si="3"/>
        <v>0</v>
      </c>
    </row>
    <row r="63" spans="1:12" s="200" customFormat="1" ht="18" customHeight="1">
      <c r="A63" s="74">
        <v>3546</v>
      </c>
      <c r="B63" s="16" t="s">
        <v>656</v>
      </c>
      <c r="C63" s="16" t="s">
        <v>589</v>
      </c>
      <c r="D63" s="16"/>
      <c r="E63" s="16"/>
      <c r="F63" s="16"/>
      <c r="G63" s="184" t="s">
        <v>347</v>
      </c>
      <c r="H63" s="182">
        <v>2006</v>
      </c>
      <c r="I63" s="182">
        <v>2</v>
      </c>
      <c r="J63" s="182"/>
      <c r="K63" s="182">
        <f t="shared" si="2"/>
        <v>1</v>
      </c>
      <c r="L63" s="182">
        <f t="shared" si="3"/>
        <v>0</v>
      </c>
    </row>
    <row r="64" spans="1:12" s="179" customFormat="1">
      <c r="A64" s="74">
        <v>3591</v>
      </c>
      <c r="B64" s="16" t="s">
        <v>657</v>
      </c>
      <c r="C64" s="196" t="s">
        <v>647</v>
      </c>
      <c r="D64" s="196" t="s">
        <v>696</v>
      </c>
      <c r="E64" s="196"/>
      <c r="F64" s="196"/>
      <c r="G64" s="74" t="s">
        <v>554</v>
      </c>
      <c r="H64" s="192">
        <v>2012</v>
      </c>
      <c r="I64" s="182"/>
      <c r="J64" s="182">
        <v>2</v>
      </c>
      <c r="K64" s="182">
        <f t="shared" si="2"/>
        <v>0</v>
      </c>
      <c r="L64" s="182">
        <f t="shared" si="3"/>
        <v>1</v>
      </c>
    </row>
    <row r="65" spans="1:12" s="179" customFormat="1" ht="18" customHeight="1">
      <c r="A65" s="74">
        <v>3601</v>
      </c>
      <c r="B65" s="16" t="s">
        <v>846</v>
      </c>
      <c r="C65" s="16" t="s">
        <v>609</v>
      </c>
      <c r="D65" s="16" t="s">
        <v>658</v>
      </c>
      <c r="E65" s="16"/>
      <c r="F65" s="16"/>
      <c r="G65" s="74" t="s">
        <v>347</v>
      </c>
      <c r="H65" s="182">
        <v>2002</v>
      </c>
      <c r="I65" s="182">
        <v>4</v>
      </c>
      <c r="J65" s="182"/>
      <c r="K65" s="182">
        <f t="shared" si="2"/>
        <v>1</v>
      </c>
      <c r="L65" s="182">
        <f t="shared" si="3"/>
        <v>0</v>
      </c>
    </row>
    <row r="66" spans="1:12" s="179" customFormat="1" ht="18" customHeight="1">
      <c r="A66" s="74">
        <v>3602</v>
      </c>
      <c r="B66" s="16" t="s">
        <v>659</v>
      </c>
      <c r="C66" s="16" t="s">
        <v>559</v>
      </c>
      <c r="D66" s="16" t="s">
        <v>560</v>
      </c>
      <c r="E66" s="16"/>
      <c r="F66" s="16"/>
      <c r="G66" s="74" t="s">
        <v>554</v>
      </c>
      <c r="H66" s="185">
        <v>2016</v>
      </c>
      <c r="I66" s="182"/>
      <c r="J66" s="182">
        <v>2</v>
      </c>
      <c r="K66" s="182">
        <f t="shared" si="2"/>
        <v>0</v>
      </c>
      <c r="L66" s="182">
        <f t="shared" si="3"/>
        <v>1</v>
      </c>
    </row>
    <row r="67" spans="1:12" s="179" customFormat="1" ht="18" customHeight="1">
      <c r="A67" s="192">
        <v>3603</v>
      </c>
      <c r="B67" s="193" t="s">
        <v>660</v>
      </c>
      <c r="C67" s="193" t="s">
        <v>661</v>
      </c>
      <c r="D67" s="193" t="s">
        <v>662</v>
      </c>
      <c r="E67" s="193"/>
      <c r="F67" s="193"/>
      <c r="G67" s="192" t="s">
        <v>347</v>
      </c>
      <c r="H67" s="192">
        <v>2016</v>
      </c>
      <c r="I67" s="185">
        <v>4</v>
      </c>
      <c r="J67" s="185"/>
      <c r="K67" s="182">
        <f t="shared" si="2"/>
        <v>1</v>
      </c>
      <c r="L67" s="182">
        <f t="shared" si="3"/>
        <v>0</v>
      </c>
    </row>
    <row r="68" spans="1:12" s="179" customFormat="1" ht="18" customHeight="1">
      <c r="A68" s="74">
        <v>3604</v>
      </c>
      <c r="B68" s="16" t="s">
        <v>663</v>
      </c>
      <c r="C68" s="16" t="s">
        <v>664</v>
      </c>
      <c r="D68" s="16" t="s">
        <v>665</v>
      </c>
      <c r="E68" s="16"/>
      <c r="F68" s="16"/>
      <c r="G68" s="74" t="s">
        <v>347</v>
      </c>
      <c r="H68" s="185">
        <v>2016</v>
      </c>
      <c r="I68" s="182">
        <v>4</v>
      </c>
      <c r="J68" s="182"/>
      <c r="K68" s="182">
        <f t="shared" si="2"/>
        <v>1</v>
      </c>
      <c r="L68" s="182">
        <f t="shared" si="3"/>
        <v>0</v>
      </c>
    </row>
    <row r="69" spans="1:12" s="179" customFormat="1" ht="18" customHeight="1">
      <c r="A69" s="74">
        <v>3606</v>
      </c>
      <c r="B69" s="16" t="s">
        <v>847</v>
      </c>
      <c r="C69" s="16" t="s">
        <v>666</v>
      </c>
      <c r="D69" s="16" t="s">
        <v>667</v>
      </c>
      <c r="E69" s="16"/>
      <c r="F69" s="16"/>
      <c r="G69" s="74" t="s">
        <v>347</v>
      </c>
      <c r="H69" s="182">
        <v>2007</v>
      </c>
      <c r="I69" s="182">
        <v>4</v>
      </c>
      <c r="J69" s="182"/>
      <c r="K69" s="182">
        <f t="shared" si="2"/>
        <v>1</v>
      </c>
      <c r="L69" s="182">
        <f t="shared" si="3"/>
        <v>0</v>
      </c>
    </row>
    <row r="70" spans="1:12" s="179" customFormat="1" ht="18" customHeight="1">
      <c r="A70" s="74">
        <v>3607</v>
      </c>
      <c r="B70" s="16" t="s">
        <v>668</v>
      </c>
      <c r="C70" s="16" t="s">
        <v>589</v>
      </c>
      <c r="D70" s="16"/>
      <c r="E70" s="16"/>
      <c r="F70" s="16"/>
      <c r="G70" s="184" t="s">
        <v>347</v>
      </c>
      <c r="H70" s="182">
        <v>2007</v>
      </c>
      <c r="I70" s="182">
        <v>2</v>
      </c>
      <c r="J70" s="182"/>
      <c r="K70" s="182">
        <f t="shared" si="2"/>
        <v>1</v>
      </c>
      <c r="L70" s="182">
        <f t="shared" si="3"/>
        <v>0</v>
      </c>
    </row>
    <row r="71" spans="1:12" s="179" customFormat="1" ht="18" customHeight="1">
      <c r="A71" s="74">
        <v>3608</v>
      </c>
      <c r="B71" s="16" t="s">
        <v>848</v>
      </c>
      <c r="C71" s="16" t="s">
        <v>722</v>
      </c>
      <c r="D71" s="16" t="s">
        <v>671</v>
      </c>
      <c r="E71" s="16"/>
      <c r="F71" s="16"/>
      <c r="G71" s="74" t="s">
        <v>347</v>
      </c>
      <c r="H71" s="182">
        <v>2002</v>
      </c>
      <c r="I71" s="182">
        <v>4</v>
      </c>
      <c r="J71" s="182"/>
      <c r="K71" s="182">
        <f t="shared" si="2"/>
        <v>1</v>
      </c>
      <c r="L71" s="182">
        <f t="shared" si="3"/>
        <v>0</v>
      </c>
    </row>
    <row r="72" spans="1:12" s="179" customFormat="1" ht="18" customHeight="1">
      <c r="A72" s="74">
        <v>3609</v>
      </c>
      <c r="B72" s="16" t="s">
        <v>849</v>
      </c>
      <c r="C72" s="16" t="s">
        <v>669</v>
      </c>
      <c r="D72" s="16" t="s">
        <v>667</v>
      </c>
      <c r="E72" s="16"/>
      <c r="F72" s="16"/>
      <c r="G72" s="74" t="s">
        <v>347</v>
      </c>
      <c r="H72" s="182">
        <v>2007</v>
      </c>
      <c r="I72" s="182">
        <v>4</v>
      </c>
      <c r="J72" s="182"/>
      <c r="K72" s="182">
        <f t="shared" si="2"/>
        <v>1</v>
      </c>
      <c r="L72" s="182">
        <f t="shared" si="3"/>
        <v>0</v>
      </c>
    </row>
    <row r="73" spans="1:12" s="179" customFormat="1" ht="18" customHeight="1">
      <c r="A73" s="74">
        <v>3611</v>
      </c>
      <c r="B73" s="16" t="s">
        <v>723</v>
      </c>
      <c r="C73" s="16" t="s">
        <v>669</v>
      </c>
      <c r="D73" s="16" t="s">
        <v>662</v>
      </c>
      <c r="E73" s="16"/>
      <c r="F73" s="16"/>
      <c r="G73" s="74" t="s">
        <v>347</v>
      </c>
      <c r="H73" s="182">
        <v>2016</v>
      </c>
      <c r="I73" s="182">
        <v>4</v>
      </c>
      <c r="J73" s="182"/>
      <c r="K73" s="182">
        <f t="shared" si="2"/>
        <v>1</v>
      </c>
      <c r="L73" s="182">
        <f t="shared" si="3"/>
        <v>0</v>
      </c>
    </row>
    <row r="74" spans="1:12" s="179" customFormat="1" ht="18" customHeight="1">
      <c r="A74" s="192">
        <v>3616</v>
      </c>
      <c r="B74" s="193" t="s">
        <v>672</v>
      </c>
      <c r="C74" s="193" t="s">
        <v>673</v>
      </c>
      <c r="D74" s="193" t="s">
        <v>658</v>
      </c>
      <c r="E74" s="193"/>
      <c r="F74" s="193"/>
      <c r="G74" s="192" t="s">
        <v>347</v>
      </c>
      <c r="H74" s="192">
        <v>2012</v>
      </c>
      <c r="I74" s="185">
        <v>4</v>
      </c>
      <c r="J74" s="185"/>
      <c r="K74" s="182">
        <f t="shared" si="2"/>
        <v>1</v>
      </c>
      <c r="L74" s="182">
        <f t="shared" si="3"/>
        <v>0</v>
      </c>
    </row>
    <row r="75" spans="1:12" s="179" customFormat="1" ht="18" customHeight="1">
      <c r="A75" s="192">
        <v>3617</v>
      </c>
      <c r="B75" s="228" t="s">
        <v>850</v>
      </c>
      <c r="C75" s="193" t="s">
        <v>674</v>
      </c>
      <c r="D75" s="193"/>
      <c r="E75" s="193"/>
      <c r="F75" s="193"/>
      <c r="G75" s="74" t="s">
        <v>554</v>
      </c>
      <c r="H75" s="192">
        <v>2013</v>
      </c>
      <c r="I75" s="185"/>
      <c r="J75" s="185">
        <v>1</v>
      </c>
      <c r="K75" s="182">
        <f t="shared" si="2"/>
        <v>0</v>
      </c>
      <c r="L75" s="182">
        <f t="shared" si="3"/>
        <v>1</v>
      </c>
    </row>
    <row r="76" spans="1:12" s="179" customFormat="1" ht="18" customHeight="1">
      <c r="A76" s="74">
        <v>3618</v>
      </c>
      <c r="B76" s="16" t="s">
        <v>675</v>
      </c>
      <c r="C76" s="16" t="s">
        <v>602</v>
      </c>
      <c r="D76" s="16" t="s">
        <v>725</v>
      </c>
      <c r="E76" s="16"/>
      <c r="F76" s="16"/>
      <c r="G76" s="74" t="s">
        <v>347</v>
      </c>
      <c r="H76" s="182">
        <v>2023</v>
      </c>
      <c r="I76" s="182">
        <v>4</v>
      </c>
      <c r="J76" s="182"/>
      <c r="K76" s="182">
        <f t="shared" si="2"/>
        <v>1</v>
      </c>
      <c r="L76" s="182">
        <f t="shared" si="3"/>
        <v>0</v>
      </c>
    </row>
    <row r="77" spans="1:12" s="179" customFormat="1" ht="18" customHeight="1">
      <c r="A77" s="74">
        <v>3620</v>
      </c>
      <c r="B77" s="16" t="s">
        <v>676</v>
      </c>
      <c r="C77" s="16" t="s">
        <v>670</v>
      </c>
      <c r="D77" s="16" t="s">
        <v>677</v>
      </c>
      <c r="E77" s="16"/>
      <c r="F77" s="16"/>
      <c r="G77" s="74" t="s">
        <v>554</v>
      </c>
      <c r="H77" s="185">
        <v>2006</v>
      </c>
      <c r="I77" s="182"/>
      <c r="J77" s="182">
        <v>2</v>
      </c>
      <c r="K77" s="182">
        <f t="shared" si="2"/>
        <v>0</v>
      </c>
      <c r="L77" s="182">
        <f t="shared" si="3"/>
        <v>1</v>
      </c>
    </row>
    <row r="78" spans="1:12" s="179" customFormat="1" ht="18" customHeight="1">
      <c r="A78" s="185">
        <v>3621</v>
      </c>
      <c r="B78" s="186" t="s">
        <v>851</v>
      </c>
      <c r="C78" s="186" t="s">
        <v>678</v>
      </c>
      <c r="D78" s="186" t="s">
        <v>613</v>
      </c>
      <c r="E78" s="186"/>
      <c r="F78" s="186"/>
      <c r="G78" s="185" t="s">
        <v>347</v>
      </c>
      <c r="H78" s="185">
        <v>2016</v>
      </c>
      <c r="I78" s="185">
        <v>4</v>
      </c>
      <c r="J78" s="185"/>
      <c r="K78" s="185">
        <f t="shared" si="2"/>
        <v>1</v>
      </c>
      <c r="L78" s="185">
        <f t="shared" si="3"/>
        <v>0</v>
      </c>
    </row>
    <row r="79" spans="1:12" s="179" customFormat="1" ht="18" customHeight="1">
      <c r="A79" s="185">
        <v>3622</v>
      </c>
      <c r="B79" s="186" t="s">
        <v>1209</v>
      </c>
      <c r="C79" s="16" t="s">
        <v>589</v>
      </c>
      <c r="D79" s="186"/>
      <c r="E79" s="186"/>
      <c r="F79" s="186"/>
      <c r="G79" s="184" t="s">
        <v>347</v>
      </c>
      <c r="H79" s="185">
        <v>2024</v>
      </c>
      <c r="I79" s="185">
        <v>2</v>
      </c>
      <c r="J79" s="185"/>
      <c r="K79" s="185">
        <f t="shared" si="2"/>
        <v>1</v>
      </c>
      <c r="L79" s="185"/>
    </row>
    <row r="80" spans="1:12" s="179" customFormat="1" ht="18" customHeight="1">
      <c r="A80" s="74">
        <v>3624</v>
      </c>
      <c r="B80" s="16" t="s">
        <v>679</v>
      </c>
      <c r="C80" s="16" t="s">
        <v>670</v>
      </c>
      <c r="D80" s="16" t="s">
        <v>671</v>
      </c>
      <c r="E80" s="16"/>
      <c r="F80" s="16"/>
      <c r="G80" s="74" t="s">
        <v>347</v>
      </c>
      <c r="H80" s="182">
        <v>2002</v>
      </c>
      <c r="I80" s="182">
        <v>4</v>
      </c>
      <c r="J80" s="182"/>
      <c r="K80" s="182">
        <f t="shared" si="2"/>
        <v>1</v>
      </c>
      <c r="L80" s="182">
        <f t="shared" si="3"/>
        <v>0</v>
      </c>
    </row>
    <row r="81" spans="1:12" s="179" customFormat="1" ht="18" customHeight="1">
      <c r="A81" s="74">
        <v>3650</v>
      </c>
      <c r="B81" s="16" t="s">
        <v>921</v>
      </c>
      <c r="C81" s="16" t="s">
        <v>922</v>
      </c>
      <c r="D81" s="16" t="s">
        <v>677</v>
      </c>
      <c r="E81" s="16"/>
      <c r="F81" s="16"/>
      <c r="G81" s="74" t="s">
        <v>347</v>
      </c>
      <c r="H81" s="182">
        <v>2022</v>
      </c>
      <c r="I81" s="182">
        <v>4</v>
      </c>
      <c r="J81" s="182"/>
      <c r="K81" s="182">
        <f t="shared" si="2"/>
        <v>1</v>
      </c>
      <c r="L81" s="182">
        <f t="shared" si="3"/>
        <v>0</v>
      </c>
    </row>
    <row r="82" spans="1:12" s="179" customFormat="1" ht="18" customHeight="1">
      <c r="A82" s="201"/>
      <c r="B82" s="202"/>
      <c r="C82" s="202"/>
      <c r="D82" s="202"/>
      <c r="E82" s="696"/>
      <c r="G82" s="698"/>
      <c r="H82" s="203"/>
      <c r="I82" s="182">
        <f>SUM(I7:I81)</f>
        <v>192</v>
      </c>
      <c r="J82" s="182">
        <f>SUM(J7:J80)</f>
        <v>41</v>
      </c>
      <c r="K82" s="182">
        <f>SUM(K7:K81)</f>
        <v>54</v>
      </c>
      <c r="L82" s="182">
        <f>SUM(L7:L80)</f>
        <v>21</v>
      </c>
    </row>
    <row r="83" spans="1:12" s="179" customFormat="1" ht="18" customHeight="1">
      <c r="B83" s="202"/>
      <c r="C83" s="74" t="s">
        <v>416</v>
      </c>
      <c r="D83" s="74" t="s">
        <v>417</v>
      </c>
      <c r="E83" s="696"/>
      <c r="F83" s="696"/>
      <c r="G83" s="697"/>
      <c r="H83" s="697"/>
      <c r="I83" s="698"/>
      <c r="J83" s="698"/>
      <c r="K83" s="698"/>
      <c r="L83" s="698"/>
    </row>
    <row r="84" spans="1:12" s="179" customFormat="1" ht="18" customHeight="1">
      <c r="A84" s="204" t="s">
        <v>418</v>
      </c>
      <c r="B84" s="16"/>
      <c r="C84" s="205">
        <f>K82</f>
        <v>54</v>
      </c>
      <c r="D84" s="205">
        <f>I82</f>
        <v>192</v>
      </c>
      <c r="E84" s="696"/>
      <c r="F84" s="699"/>
      <c r="G84" s="705"/>
      <c r="H84" s="705"/>
      <c r="I84" s="705"/>
      <c r="J84" s="705"/>
      <c r="K84" s="705"/>
      <c r="L84" s="705"/>
    </row>
    <row r="85" spans="1:12" s="179" customFormat="1" ht="18" customHeight="1">
      <c r="A85" s="206" t="s">
        <v>419</v>
      </c>
      <c r="B85" s="207"/>
      <c r="C85" s="208">
        <f>L82</f>
        <v>21</v>
      </c>
      <c r="D85" s="208">
        <f>J82</f>
        <v>41</v>
      </c>
      <c r="E85" s="700"/>
      <c r="F85" s="699"/>
      <c r="G85" s="705"/>
      <c r="H85" s="705"/>
      <c r="I85" s="701"/>
      <c r="J85" s="701"/>
      <c r="K85" s="701"/>
      <c r="L85" s="701"/>
    </row>
    <row r="86" spans="1:12" s="179" customFormat="1" ht="18" customHeight="1" thickBot="1">
      <c r="A86" s="209" t="s">
        <v>680</v>
      </c>
      <c r="B86" s="210"/>
      <c r="C86" s="211">
        <f>SUM(C84:C85)</f>
        <v>75</v>
      </c>
      <c r="D86" s="211">
        <f>SUM(D84:D85)</f>
        <v>233</v>
      </c>
      <c r="E86" s="700"/>
      <c r="F86" s="702"/>
      <c r="G86" s="703"/>
      <c r="H86" s="704"/>
      <c r="I86" s="696"/>
      <c r="J86" s="696"/>
      <c r="K86" s="698"/>
      <c r="L86" s="698"/>
    </row>
    <row r="87" spans="1:12" ht="18" customHeight="1" thickTop="1">
      <c r="E87" s="695"/>
      <c r="F87" s="698"/>
      <c r="G87" s="698"/>
      <c r="H87" s="697"/>
      <c r="I87" s="695"/>
      <c r="J87" s="695"/>
      <c r="K87" s="698"/>
      <c r="L87" s="696"/>
    </row>
    <row r="88" spans="1:12">
      <c r="A88" s="184" t="s">
        <v>347</v>
      </c>
      <c r="B88" s="177" t="s">
        <v>681</v>
      </c>
      <c r="F88" s="203"/>
    </row>
    <row r="89" spans="1:12">
      <c r="F89" s="212"/>
    </row>
    <row r="91" spans="1:12">
      <c r="L91" s="695"/>
    </row>
  </sheetData>
  <mergeCells count="8">
    <mergeCell ref="I5:J5"/>
    <mergeCell ref="K5:L5"/>
    <mergeCell ref="H5:H6"/>
    <mergeCell ref="F1:F2"/>
    <mergeCell ref="A5:A6"/>
    <mergeCell ref="B5:B6"/>
    <mergeCell ref="C5:F6"/>
    <mergeCell ref="G5:G6"/>
  </mergeCells>
  <pageMargins left="0.9055118110236221" right="0.51181102362204722" top="0.74803149606299213" bottom="0.74803149606299213" header="0.31496062992125984" footer="0.31496062992125984"/>
  <pageSetup paperSize="9" scale="75" fitToHeight="0" orientation="landscape" r:id="rId1"/>
  <headerFooter alignWithMargins="0">
    <oddFooter>&amp;C&amp;8Seite &amp;P</oddFooter>
  </headerFooter>
  <rowBreaks count="2" manualBreakCount="2">
    <brk id="32" max="12" man="1"/>
    <brk id="59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13F14C7BB8974B8129125C6A9275F4" ma:contentTypeVersion="1" ma:contentTypeDescription="Ein neues Dokument erstellen." ma:contentTypeScope="" ma:versionID="6b9c71015ffcea2d7a744750d05793a6">
  <xsd:schema xmlns:xsd="http://www.w3.org/2001/XMLSchema" xmlns:xs="http://www.w3.org/2001/XMLSchema" xmlns:p="http://schemas.microsoft.com/office/2006/metadata/properties" xmlns:ns2="749a2a51-287e-4924-b220-4460370671f8" targetNamespace="http://schemas.microsoft.com/office/2006/metadata/properties" ma:root="true" ma:fieldsID="9d36979876d2a0d5a74523a26d8349e7" ns2:_="">
    <xsd:import namespace="749a2a51-287e-4924-b220-4460370671f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9a2a51-287e-4924-b220-4460370671f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DAD0A4-D97E-49F8-A38D-9BDAF9B20B0B}"/>
</file>

<file path=customXml/itemProps2.xml><?xml version="1.0" encoding="utf-8"?>
<ds:datastoreItem xmlns:ds="http://schemas.openxmlformats.org/officeDocument/2006/customXml" ds:itemID="{324F960B-C578-4224-8BF7-DEA8974E895A}"/>
</file>

<file path=customXml/itemProps3.xml><?xml version="1.0" encoding="utf-8"?>
<ds:datastoreItem xmlns:ds="http://schemas.openxmlformats.org/officeDocument/2006/customXml" ds:itemID="{6AC2E630-62FA-4908-BDED-61433D0D8264}"/>
</file>

<file path=docMetadata/LabelInfo.xml><?xml version="1.0" encoding="utf-8"?>
<clbl:labelList xmlns:clbl="http://schemas.microsoft.com/office/2020/mipLabelMetadata">
  <clbl:label id="{c45dfc26-edbc-44f1-bd07-a2e94e5890ce}" enabled="1" method="Standard" siteId="{815d4e96-e3a0-41eb-9183-2fea315f327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8</vt:i4>
      </vt:variant>
    </vt:vector>
  </HeadingPairs>
  <TitlesOfParts>
    <vt:vector size="11" baseType="lpstr">
      <vt:lpstr>Perm_Zählstellen</vt:lpstr>
      <vt:lpstr>Velo_und_Fussverkehrmessstellen</vt:lpstr>
      <vt:lpstr>Period_Messstellen</vt:lpstr>
      <vt:lpstr>Period_Messstellen!Druckbereich</vt:lpstr>
      <vt:lpstr>Perm_Zählstellen!Druckbereich</vt:lpstr>
      <vt:lpstr>Velo_und_Fussverkehrmessstellen!Druckbereich</vt:lpstr>
      <vt:lpstr>Perm_Zählstellen!Drucktitel</vt:lpstr>
      <vt:lpstr>Velo_und_Fussverkehrmessstellen!Drucktitel</vt:lpstr>
      <vt:lpstr>Period_Messstellen!Print_Titles</vt:lpstr>
      <vt:lpstr>Perm_Zählstellen!Print_Titles</vt:lpstr>
      <vt:lpstr>Velo_und_Fussverkehrmessstellen!Print_Titles</vt:lpstr>
    </vt:vector>
  </TitlesOfParts>
  <Company>B+S Ingenieur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B+S Ingenieur AG</dc:creator>
  <cp:lastModifiedBy>Leyck Max, TVS TAB</cp:lastModifiedBy>
  <cp:lastPrinted>2024-05-07T14:43:10Z</cp:lastPrinted>
  <dcterms:created xsi:type="dcterms:W3CDTF">2004-06-23T05:53:07Z</dcterms:created>
  <dcterms:modified xsi:type="dcterms:W3CDTF">2024-07-22T12:50:22Z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0x0101005513F14C7BB8974B8129125C6A9275F4</vt:lpwstr>
  </property>
</Properties>
</file>